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EstaPasta_de_trabalho"/>
  <bookViews>
    <workbookView xWindow="0" yWindow="255" windowWidth="18945" windowHeight="8730" tabRatio="841"/>
  </bookViews>
  <sheets>
    <sheet name="Anexo 1 - Pessoal U, E, DF  (2)" sheetId="42" r:id="rId1"/>
  </sheets>
  <definedNames>
    <definedName name="_xlnm.Print_Area" localSheetId="0">'Anexo 1 - Pessoal U, E, DF  (2)'!$A$1:$H$79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>#REF!</definedName>
    <definedName name="Planilha_1TítCols" localSheetId="0">#REF!,#REF!</definedName>
    <definedName name="Planilha_1TítCols">#REF!,#REF!</definedName>
    <definedName name="Planilha_1TítLins" localSheetId="0">#REF!</definedName>
    <definedName name="Planilha_1TítLins">#REF!</definedName>
    <definedName name="Planilha_2ÁreaTotal" localSheetId="0">#REF!,#REF!</definedName>
    <definedName name="Planilha_2ÁreaTotal">#REF!,#REF!</definedName>
    <definedName name="Planilha_2CabGráfico" localSheetId="0">#REF!</definedName>
    <definedName name="Planilha_2CabGráfico">#REF!</definedName>
    <definedName name="Planilha_2TítCols" localSheetId="0">#REF!,#REF!</definedName>
    <definedName name="Planilha_2TítCols">#REF!,#REF!</definedName>
    <definedName name="Planilha_2TítLins" localSheetId="0">#REF!</definedName>
    <definedName name="Planilha_2TítLins">#REF!</definedName>
    <definedName name="Planilha_3ÁreaTotal" localSheetId="0">#REF!,#REF!</definedName>
    <definedName name="Planilha_3ÁreaTotal">#REF!,#REF!</definedName>
    <definedName name="Planilha_3CabGráfico" localSheetId="0">#REF!</definedName>
    <definedName name="Planilha_3CabGráfico">#REF!</definedName>
    <definedName name="Planilha_3TítCols" localSheetId="0">#REF!,#REF!</definedName>
    <definedName name="Planilha_3TítCols">#REF!,#REF!</definedName>
    <definedName name="Planilha_3TítLins" localSheetId="0">#REF!</definedName>
    <definedName name="Planilha_3TítLins">#REF!</definedName>
    <definedName name="Planilha_4ÁreaTotal" localSheetId="0">#REF!,#REF!</definedName>
    <definedName name="Planilha_4ÁreaTotal">#REF!,#REF!</definedName>
    <definedName name="Planilha_4TítCols" localSheetId="0">#REF!,#REF!</definedName>
    <definedName name="Planilha_4TítCols">#REF!,#REF!</definedName>
  </definedNames>
  <calcPr calcId="125725"/>
</workbook>
</file>

<file path=xl/calcChain.xml><?xml version="1.0" encoding="utf-8"?>
<calcChain xmlns="http://schemas.openxmlformats.org/spreadsheetml/2006/main">
  <c r="F27" i="42"/>
  <c r="F23"/>
  <c r="F39"/>
  <c r="F41" s="1"/>
  <c r="G27"/>
  <c r="G23"/>
  <c r="F40" l="1"/>
  <c r="G32"/>
  <c r="F32"/>
  <c r="F38" l="1"/>
  <c r="G38" s="1"/>
</calcChain>
</file>

<file path=xl/sharedStrings.xml><?xml version="1.0" encoding="utf-8"?>
<sst xmlns="http://schemas.openxmlformats.org/spreadsheetml/2006/main" count="63" uniqueCount="58">
  <si>
    <t>RELATÓRIO DE GESTÃO FISCAL</t>
  </si>
  <si>
    <t>VALOR</t>
  </si>
  <si>
    <t>ORÇAMENTOS FISCAL E DA SEGURIDADE SOCIAL</t>
  </si>
  <si>
    <t xml:space="preserve">DEMONSTRATIVO DA DESPESA COM PESSOAL </t>
  </si>
  <si>
    <t>DESPESA COM PESSOAL</t>
  </si>
  <si>
    <t>(Últimos 12 Meses)</t>
  </si>
  <si>
    <t>DESPESA BRUTA COM PESSOAL (I)</t>
  </si>
  <si>
    <t>Indenizações por Demissão e Incentivos à Demissão Voluntária</t>
  </si>
  <si>
    <t>Inativos e Pensionistas com Recursos Vinculados</t>
  </si>
  <si>
    <t>DESPESAS EXECUTADAS</t>
  </si>
  <si>
    <t>LIQUIDADAS</t>
  </si>
  <si>
    <t>INSCRITAS EM</t>
  </si>
  <si>
    <t xml:space="preserve"> RESTOS A PAGAR</t>
  </si>
  <si>
    <t xml:space="preserve"> PROCESSADOS</t>
  </si>
  <si>
    <t xml:space="preserve">NÃO </t>
  </si>
  <si>
    <t>(a)</t>
  </si>
  <si>
    <t>(b)</t>
  </si>
  <si>
    <t>DESPESA LÍQUIDA COM PESSOAL (III) = (I - II)</t>
  </si>
  <si>
    <t>APURAÇÃO DO CUMPRIMENTO DO LIMITE LEGAL</t>
  </si>
  <si>
    <t>DESPESAS NÃO COMPUTADAS (§ 1º do art. 19 da LRF) (II)</t>
  </si>
  <si>
    <t>Decorrentes de Decisão Judicial de período anterior ao da apuração</t>
  </si>
  <si>
    <t>Despesas de Exercícios Anteriores de período anterior ao da apuração</t>
  </si>
  <si>
    <t xml:space="preserve"> RGF - ANEXO 1 (LRF, art. 55, inciso I, alínea "a")</t>
  </si>
  <si>
    <t xml:space="preserve">    Pessoal Ativo</t>
  </si>
  <si>
    <t xml:space="preserve">    Pessoal Inativo e Pensionistas</t>
  </si>
  <si>
    <t xml:space="preserve">    Outras despesas de pessoal decorrentes de contratos de terceirização (§ 1º do art. 18 da LRF)</t>
  </si>
  <si>
    <t>MUNICÍPIO DO RIO DE JANEIRO - PODER LEGISLATIVO</t>
  </si>
  <si>
    <t xml:space="preserve"> </t>
  </si>
  <si>
    <t xml:space="preserve">                                                                                                            JORGE FELIPPE</t>
  </si>
  <si>
    <t xml:space="preserve">                                                2º Vice-Presidente</t>
  </si>
  <si>
    <t>2º Vice-Presidente</t>
  </si>
  <si>
    <t xml:space="preserve">                                                                                                               1º Secretário</t>
  </si>
  <si>
    <t xml:space="preserve">                                                                                                         MESA DIRETORA</t>
  </si>
  <si>
    <t>Rafael Cabral Ribeiro</t>
  </si>
  <si>
    <t>2º Secretário</t>
  </si>
  <si>
    <t>CÂMARA MUNICIPAL DO RIO DE JANEIRO</t>
  </si>
  <si>
    <t>FONTE: CONTADORIA-GERAL/CMRJ</t>
  </si>
  <si>
    <t>RECEITA CORRENTE LÍQUIDA - RCL (IV)</t>
  </si>
  <si>
    <t xml:space="preserve">                                                                                                                 Presidente</t>
  </si>
  <si>
    <t xml:space="preserve">                                         1º Vice-Presidente</t>
  </si>
  <si>
    <t>Contador-Geral</t>
  </si>
  <si>
    <t xml:space="preserve">                     Lilian Ferreira Pinto</t>
  </si>
  <si>
    <t xml:space="preserve">               Controlador-Geral</t>
  </si>
  <si>
    <t xml:space="preserve">                    Diretora de Finanças</t>
  </si>
  <si>
    <t>1. Nos demonstrativos elaborados no primeiro e no segundo quadrimestre de cada exercício, os valores de restos a pagar não processados inscritos em 31 de dezembro do exercício anterior continuarão a ser informados nesse campo. Esses valores não sofrem alteração pelo seu processamento, e somente no caso de cancelamento podem ser excluídos.</t>
  </si>
  <si>
    <t>MAIO-2016/ABRIL-2017</t>
  </si>
  <si>
    <t>Vinicius Costa Rocha Viana</t>
  </si>
  <si>
    <t>TÂNIA BASTOS</t>
  </si>
  <si>
    <t>ZICO</t>
  </si>
  <si>
    <t xml:space="preserve">                                                                                                             CARLO CAIADO</t>
  </si>
  <si>
    <t xml:space="preserve">                                                CLÁUDIO CASTRO</t>
  </si>
  <si>
    <r>
      <t>(-) Transferências obrigatórias da União relativas às emendas individuais (V)  (</t>
    </r>
    <r>
      <rPr>
        <sz val="8"/>
        <rFont val="Calibri"/>
        <family val="2"/>
      </rPr>
      <t xml:space="preserve">§ 13, art. 166 da CF)  </t>
    </r>
  </si>
  <si>
    <t>= RECEITA CORRENTE LÍQUIDA AJUSTADA (VI)</t>
  </si>
  <si>
    <t>DESPESA TOTAL COM PESSOAL  (VII) = (IIIa+IIIb)</t>
  </si>
  <si>
    <t>LIMITE MÁXIMO (VIII) (incisos I, II e III, art. 20 da LRF)</t>
  </si>
  <si>
    <t>LIMITE PRUDENCIAL (IX) = (0,95x VI) (parágrafo único, art. 22 da LRF)</t>
  </si>
  <si>
    <t>LIMITE DE ALERTA (X) = (0,90 x VI) (inciso II do § 1º do art. 59 da LRF)</t>
  </si>
  <si>
    <t>% SOBRE A RCL AJUSTADA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</si>
</sst>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&quot;R$ &quot;#,##0.00_);[Red]\(&quot;R$ &quot;#,##0.00\)"/>
    <numFmt numFmtId="166" formatCode="0.000"/>
  </numFmts>
  <fonts count="11">
    <font>
      <sz val="10"/>
      <name val="Arial"/>
    </font>
    <font>
      <b/>
      <sz val="8"/>
      <name val="Times New Roman"/>
      <family val="1"/>
    </font>
    <font>
      <sz val="8"/>
      <name val="Times New Roman"/>
      <family val="1"/>
    </font>
    <font>
      <b/>
      <sz val="10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0"/>
      <color rgb="FF222222"/>
      <name val="Arial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9" fontId="8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NumberFormat="1" applyFont="1" applyFill="1" applyAlignment="1"/>
    <xf numFmtId="0" fontId="1" fillId="0" borderId="0" xfId="0" applyNumberFormat="1" applyFont="1" applyFill="1" applyAlignment="1"/>
    <xf numFmtId="0" fontId="2" fillId="0" borderId="0" xfId="0" applyNumberFormat="1" applyFont="1" applyFill="1" applyBorder="1" applyAlignment="1"/>
    <xf numFmtId="0" fontId="2" fillId="0" borderId="1" xfId="0" applyNumberFormat="1" applyFont="1" applyFill="1" applyBorder="1" applyAlignment="1"/>
    <xf numFmtId="165" fontId="2" fillId="0" borderId="0" xfId="0" applyNumberFormat="1" applyFont="1" applyFill="1" applyAlignment="1">
      <alignment horizontal="right"/>
    </xf>
    <xf numFmtId="0" fontId="0" fillId="0" borderId="0" xfId="0" applyFill="1"/>
    <xf numFmtId="0" fontId="0" fillId="0" borderId="0" xfId="0" applyBorder="1"/>
    <xf numFmtId="0" fontId="0" fillId="0" borderId="0" xfId="0" applyFill="1" applyBorder="1"/>
    <xf numFmtId="0" fontId="4" fillId="0" borderId="0" xfId="0" applyNumberFormat="1" applyFont="1" applyFill="1" applyAlignment="1"/>
    <xf numFmtId="0" fontId="0" fillId="0" borderId="0" xfId="0" applyAlignment="1">
      <alignment horizontal="left"/>
    </xf>
    <xf numFmtId="40" fontId="5" fillId="0" borderId="3" xfId="0" applyNumberFormat="1" applyFont="1" applyFill="1" applyBorder="1" applyAlignment="1"/>
    <xf numFmtId="4" fontId="5" fillId="0" borderId="3" xfId="0" applyNumberFormat="1" applyFont="1" applyFill="1" applyBorder="1" applyAlignment="1"/>
    <xf numFmtId="164" fontId="5" fillId="0" borderId="6" xfId="3" applyFont="1" applyFill="1" applyBorder="1" applyAlignment="1"/>
    <xf numFmtId="164" fontId="5" fillId="0" borderId="7" xfId="3" applyFont="1" applyFill="1" applyBorder="1" applyAlignment="1"/>
    <xf numFmtId="164" fontId="5" fillId="0" borderId="8" xfId="3" applyFont="1" applyFill="1" applyBorder="1" applyAlignment="1"/>
    <xf numFmtId="164" fontId="5" fillId="0" borderId="7" xfId="3" applyFont="1" applyFill="1" applyBorder="1" applyAlignment="1">
      <alignment horizontal="right"/>
    </xf>
    <xf numFmtId="0" fontId="2" fillId="0" borderId="9" xfId="0" applyNumberFormat="1" applyFont="1" applyFill="1" applyBorder="1" applyAlignment="1"/>
    <xf numFmtId="0" fontId="2" fillId="0" borderId="10" xfId="0" applyNumberFormat="1" applyFont="1" applyFill="1" applyBorder="1" applyAlignment="1"/>
    <xf numFmtId="0" fontId="2" fillId="0" borderId="11" xfId="0" applyNumberFormat="1" applyFont="1" applyFill="1" applyBorder="1" applyAlignment="1"/>
    <xf numFmtId="0" fontId="2" fillId="0" borderId="12" xfId="0" applyNumberFormat="1" applyFont="1" applyFill="1" applyBorder="1" applyAlignment="1">
      <alignment horizontal="left"/>
    </xf>
    <xf numFmtId="0" fontId="2" fillId="0" borderId="13" xfId="0" applyNumberFormat="1" applyFont="1" applyFill="1" applyBorder="1" applyAlignment="1"/>
    <xf numFmtId="0" fontId="2" fillId="0" borderId="12" xfId="0" applyNumberFormat="1" applyFont="1" applyFill="1" applyBorder="1" applyAlignment="1"/>
    <xf numFmtId="0" fontId="2" fillId="0" borderId="12" xfId="0" applyNumberFormat="1" applyFont="1" applyFill="1" applyBorder="1" applyAlignment="1">
      <alignment horizontal="left" indent="1"/>
    </xf>
    <xf numFmtId="0" fontId="2" fillId="0" borderId="14" xfId="0" applyNumberFormat="1" applyFont="1" applyFill="1" applyBorder="1" applyAlignment="1">
      <alignment horizontal="left" indent="1"/>
    </xf>
    <xf numFmtId="0" fontId="2" fillId="0" borderId="15" xfId="0" applyNumberFormat="1" applyFont="1" applyFill="1" applyBorder="1" applyAlignment="1"/>
    <xf numFmtId="0" fontId="5" fillId="0" borderId="2" xfId="0" applyNumberFormat="1" applyFont="1" applyFill="1" applyBorder="1" applyAlignment="1"/>
    <xf numFmtId="10" fontId="1" fillId="2" borderId="3" xfId="2" applyNumberFormat="1" applyFont="1" applyFill="1" applyBorder="1" applyAlignment="1">
      <alignment horizontal="center"/>
    </xf>
    <xf numFmtId="10" fontId="2" fillId="0" borderId="3" xfId="2" applyNumberFormat="1" applyFont="1" applyFill="1" applyBorder="1" applyAlignment="1">
      <alignment horizontal="center"/>
    </xf>
    <xf numFmtId="10" fontId="2" fillId="0" borderId="3" xfId="1" applyNumberFormat="1" applyFont="1" applyFill="1" applyBorder="1" applyAlignment="1">
      <alignment horizontal="center"/>
    </xf>
    <xf numFmtId="164" fontId="5" fillId="0" borderId="3" xfId="3" applyFont="1" applyFill="1" applyBorder="1" applyAlignment="1"/>
    <xf numFmtId="0" fontId="2" fillId="2" borderId="4" xfId="0" applyNumberFormat="1" applyFont="1" applyFill="1" applyBorder="1" applyAlignment="1"/>
    <xf numFmtId="0" fontId="2" fillId="2" borderId="2" xfId="0" applyNumberFormat="1" applyFont="1" applyFill="1" applyBorder="1" applyAlignment="1"/>
    <xf numFmtId="0" fontId="2" fillId="2" borderId="5" xfId="0" applyNumberFormat="1" applyFont="1" applyFill="1" applyBorder="1" applyAlignment="1"/>
    <xf numFmtId="164" fontId="6" fillId="2" borderId="3" xfId="3" applyFont="1" applyFill="1" applyBorder="1" applyAlignment="1"/>
    <xf numFmtId="0" fontId="1" fillId="2" borderId="9" xfId="0" applyNumberFormat="1" applyFont="1" applyFill="1" applyBorder="1" applyAlignment="1">
      <alignment horizontal="center" vertical="center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/>
    </xf>
    <xf numFmtId="0" fontId="1" fillId="2" borderId="7" xfId="0" applyNumberFormat="1" applyFont="1" applyFill="1" applyBorder="1" applyAlignment="1">
      <alignment horizontal="center"/>
    </xf>
    <xf numFmtId="0" fontId="1" fillId="2" borderId="7" xfId="0" applyNumberFormat="1" applyFont="1" applyFill="1" applyBorder="1" applyAlignment="1">
      <alignment horizontal="center" vertical="top" wrapText="1"/>
    </xf>
    <xf numFmtId="0" fontId="1" fillId="2" borderId="14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1" fillId="2" borderId="8" xfId="0" applyNumberFormat="1" applyFont="1" applyFill="1" applyBorder="1" applyAlignment="1">
      <alignment horizontal="center" vertical="top" wrapText="1"/>
    </xf>
    <xf numFmtId="0" fontId="6" fillId="2" borderId="3" xfId="0" applyNumberFormat="1" applyFont="1" applyFill="1" applyBorder="1" applyAlignment="1">
      <alignment horizontal="center"/>
    </xf>
    <xf numFmtId="0" fontId="7" fillId="0" borderId="0" xfId="1" applyBorder="1"/>
    <xf numFmtId="0" fontId="7" fillId="0" borderId="0" xfId="1"/>
    <xf numFmtId="166" fontId="2" fillId="0" borderId="0" xfId="0" applyNumberFormat="1" applyFont="1" applyFill="1" applyBorder="1" applyAlignment="1"/>
    <xf numFmtId="4" fontId="9" fillId="0" borderId="0" xfId="0" applyNumberFormat="1" applyFont="1"/>
    <xf numFmtId="0" fontId="0" fillId="0" borderId="0" xfId="0" applyAlignment="1">
      <alignment horizontal="center"/>
    </xf>
    <xf numFmtId="0" fontId="1" fillId="2" borderId="12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/>
    <xf numFmtId="0" fontId="2" fillId="0" borderId="2" xfId="0" applyNumberFormat="1" applyFont="1" applyFill="1" applyBorder="1" applyAlignment="1"/>
    <xf numFmtId="0" fontId="2" fillId="0" borderId="5" xfId="0" applyNumberFormat="1" applyFont="1" applyFill="1" applyBorder="1" applyAlignment="1"/>
    <xf numFmtId="0" fontId="1" fillId="2" borderId="11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/>
    <xf numFmtId="0" fontId="2" fillId="0" borderId="2" xfId="0" applyNumberFormat="1" applyFont="1" applyFill="1" applyBorder="1" applyAlignment="1"/>
    <xf numFmtId="0" fontId="2" fillId="0" borderId="5" xfId="0" applyNumberFormat="1" applyFont="1" applyFill="1" applyBorder="1" applyAlignment="1"/>
    <xf numFmtId="0" fontId="0" fillId="0" borderId="0" xfId="0" applyAlignment="1"/>
    <xf numFmtId="0" fontId="0" fillId="0" borderId="0" xfId="0" applyAlignment="1">
      <alignment horizontal="center"/>
    </xf>
    <xf numFmtId="0" fontId="2" fillId="0" borderId="0" xfId="1" applyNumberFormat="1" applyFont="1" applyFill="1" applyBorder="1" applyAlignment="1">
      <alignment horizontal="left" wrapText="1"/>
    </xf>
    <xf numFmtId="0" fontId="2" fillId="0" borderId="4" xfId="0" applyNumberFormat="1" applyFont="1" applyFill="1" applyBorder="1" applyAlignment="1"/>
    <xf numFmtId="0" fontId="2" fillId="0" borderId="2" xfId="0" applyNumberFormat="1" applyFont="1" applyFill="1" applyBorder="1" applyAlignment="1"/>
    <xf numFmtId="0" fontId="2" fillId="0" borderId="5" xfId="0" applyNumberFormat="1" applyFont="1" applyFill="1" applyBorder="1" applyAlignment="1"/>
    <xf numFmtId="0" fontId="2" fillId="0" borderId="0" xfId="0" applyNumberFormat="1" applyFont="1" applyFill="1" applyAlignment="1">
      <alignment horizontal="center"/>
    </xf>
    <xf numFmtId="0" fontId="1" fillId="0" borderId="0" xfId="0" applyNumberFormat="1" applyFont="1" applyFill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1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/>
    </xf>
    <xf numFmtId="0" fontId="1" fillId="2" borderId="15" xfId="0" applyNumberFormat="1" applyFont="1" applyFill="1" applyBorder="1" applyAlignment="1">
      <alignment horizontal="center"/>
    </xf>
    <xf numFmtId="0" fontId="1" fillId="2" borderId="12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/>
    </xf>
    <xf numFmtId="0" fontId="1" fillId="2" borderId="2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2" fillId="0" borderId="4" xfId="1" applyNumberFormat="1" applyFont="1" applyFill="1" applyBorder="1" applyAlignment="1"/>
    <xf numFmtId="49" fontId="2" fillId="0" borderId="4" xfId="1" applyNumberFormat="1" applyFont="1" applyFill="1" applyBorder="1" applyAlignment="1"/>
  </cellXfs>
  <cellStyles count="4">
    <cellStyle name="Normal" xfId="0" builtinId="0"/>
    <cellStyle name="Normal 2" xfId="1"/>
    <cellStyle name="Porcentagem" xfId="2" builtinId="5"/>
    <cellStyle name="Separador de milhares" xfId="3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J78"/>
  <sheetViews>
    <sheetView showGridLines="0" tabSelected="1" topLeftCell="A25" zoomScaleNormal="100" zoomScaleSheetLayoutView="100" workbookViewId="0">
      <selection activeCell="C37" sqref="C37"/>
    </sheetView>
  </sheetViews>
  <sheetFormatPr defaultRowHeight="12.75"/>
  <cols>
    <col min="1" max="1" width="47.7109375" customWidth="1"/>
    <col min="5" max="5" width="8.28515625" customWidth="1"/>
    <col min="6" max="6" width="16" customWidth="1"/>
    <col min="7" max="7" width="26.140625" bestFit="1" customWidth="1"/>
    <col min="10" max="10" width="21.42578125" customWidth="1"/>
  </cols>
  <sheetData>
    <row r="3" spans="1:7" ht="18.75" customHeight="1"/>
    <row r="6" spans="1:7" ht="15.75">
      <c r="A6" s="9" t="s">
        <v>27</v>
      </c>
      <c r="B6" s="2"/>
      <c r="C6" s="2"/>
      <c r="D6" s="2"/>
      <c r="E6" s="2"/>
      <c r="F6" s="1"/>
      <c r="G6" s="1"/>
    </row>
    <row r="7" spans="1:7">
      <c r="A7" s="2"/>
      <c r="B7" s="2"/>
      <c r="C7" s="2"/>
      <c r="D7" s="2"/>
      <c r="E7" s="2"/>
      <c r="F7" s="1"/>
      <c r="G7" s="1"/>
    </row>
    <row r="8" spans="1:7">
      <c r="A8" s="66" t="s">
        <v>26</v>
      </c>
      <c r="B8" s="66"/>
      <c r="C8" s="66"/>
      <c r="D8" s="66"/>
      <c r="E8" s="66"/>
      <c r="F8" s="66"/>
      <c r="G8" s="66"/>
    </row>
    <row r="9" spans="1:7">
      <c r="A9" s="66" t="s">
        <v>35</v>
      </c>
      <c r="B9" s="66"/>
      <c r="C9" s="66"/>
      <c r="D9" s="66"/>
      <c r="E9" s="66"/>
      <c r="F9" s="66"/>
      <c r="G9" s="66"/>
    </row>
    <row r="10" spans="1:7">
      <c r="A10" s="66" t="s">
        <v>0</v>
      </c>
      <c r="B10" s="66"/>
      <c r="C10" s="66"/>
      <c r="D10" s="66"/>
      <c r="E10" s="66"/>
      <c r="F10" s="66"/>
      <c r="G10" s="66"/>
    </row>
    <row r="11" spans="1:7">
      <c r="A11" s="67" t="s">
        <v>3</v>
      </c>
      <c r="B11" s="67"/>
      <c r="C11" s="67"/>
      <c r="D11" s="67"/>
      <c r="E11" s="67"/>
      <c r="F11" s="67"/>
      <c r="G11" s="67"/>
    </row>
    <row r="12" spans="1:7">
      <c r="A12" s="66" t="s">
        <v>2</v>
      </c>
      <c r="B12" s="66"/>
      <c r="C12" s="66"/>
      <c r="D12" s="66"/>
      <c r="E12" s="66"/>
      <c r="F12" s="66"/>
      <c r="G12" s="66"/>
    </row>
    <row r="13" spans="1:7">
      <c r="A13" s="66" t="s">
        <v>45</v>
      </c>
      <c r="B13" s="66"/>
      <c r="C13" s="66"/>
      <c r="D13" s="66"/>
      <c r="E13" s="66"/>
      <c r="F13" s="66"/>
      <c r="G13" s="66"/>
    </row>
    <row r="14" spans="1:7">
      <c r="A14" s="1"/>
      <c r="B14" s="1"/>
      <c r="C14" s="1"/>
      <c r="D14" s="1"/>
      <c r="E14" s="1"/>
      <c r="F14" s="1"/>
      <c r="G14" s="1"/>
    </row>
    <row r="15" spans="1:7">
      <c r="A15" s="1" t="s">
        <v>22</v>
      </c>
      <c r="B15" s="1"/>
      <c r="C15" s="1"/>
      <c r="D15" s="1"/>
      <c r="E15" s="1"/>
      <c r="F15" s="1"/>
      <c r="G15" s="5">
        <v>1</v>
      </c>
    </row>
    <row r="16" spans="1:7">
      <c r="A16" s="35"/>
      <c r="B16" s="36"/>
      <c r="C16" s="36"/>
      <c r="D16" s="36"/>
      <c r="E16" s="56"/>
      <c r="F16" s="68" t="s">
        <v>9</v>
      </c>
      <c r="G16" s="69"/>
    </row>
    <row r="17" spans="1:8">
      <c r="A17" s="52"/>
      <c r="B17" s="37"/>
      <c r="C17" s="37"/>
      <c r="D17" s="37"/>
      <c r="E17" s="38"/>
      <c r="F17" s="70" t="s">
        <v>5</v>
      </c>
      <c r="G17" s="71"/>
    </row>
    <row r="18" spans="1:8">
      <c r="A18" s="72" t="s">
        <v>4</v>
      </c>
      <c r="B18" s="73"/>
      <c r="C18" s="73"/>
      <c r="D18" s="73"/>
      <c r="E18" s="74"/>
      <c r="F18" s="39" t="s">
        <v>10</v>
      </c>
      <c r="G18" s="39" t="s">
        <v>11</v>
      </c>
    </row>
    <row r="19" spans="1:8">
      <c r="A19" s="52"/>
      <c r="B19" s="37"/>
      <c r="C19" s="37"/>
      <c r="D19" s="37"/>
      <c r="E19" s="38"/>
      <c r="F19" s="40"/>
      <c r="G19" s="40" t="s">
        <v>12</v>
      </c>
    </row>
    <row r="20" spans="1:8">
      <c r="A20" s="52"/>
      <c r="B20" s="37"/>
      <c r="C20" s="37"/>
      <c r="D20" s="37"/>
      <c r="E20" s="38"/>
      <c r="F20" s="40"/>
      <c r="G20" s="40" t="s">
        <v>14</v>
      </c>
    </row>
    <row r="21" spans="1:8">
      <c r="A21" s="72"/>
      <c r="B21" s="73"/>
      <c r="C21" s="73"/>
      <c r="D21" s="73"/>
      <c r="E21" s="74"/>
      <c r="F21" s="41"/>
      <c r="G21" s="41" t="s">
        <v>13</v>
      </c>
    </row>
    <row r="22" spans="1:8">
      <c r="A22" s="42"/>
      <c r="B22" s="43"/>
      <c r="C22" s="43"/>
      <c r="D22" s="43"/>
      <c r="E22" s="44"/>
      <c r="F22" s="45" t="s">
        <v>15</v>
      </c>
      <c r="G22" s="45" t="s">
        <v>16</v>
      </c>
    </row>
    <row r="23" spans="1:8">
      <c r="A23" s="17" t="s">
        <v>6</v>
      </c>
      <c r="B23" s="18"/>
      <c r="C23" s="18"/>
      <c r="D23" s="18"/>
      <c r="E23" s="19"/>
      <c r="F23" s="13">
        <f>SUM(F24:F26)</f>
        <v>447670406.45999998</v>
      </c>
      <c r="G23" s="13">
        <f>SUM(G24:G26)</f>
        <v>12097431.560000001</v>
      </c>
      <c r="H23" s="7"/>
    </row>
    <row r="24" spans="1:8">
      <c r="A24" s="20" t="s">
        <v>23</v>
      </c>
      <c r="B24" s="3"/>
      <c r="C24" s="3"/>
      <c r="D24" s="3"/>
      <c r="E24" s="21"/>
      <c r="F24" s="14">
        <v>447670406.45999998</v>
      </c>
      <c r="G24" s="14">
        <v>12097431.560000001</v>
      </c>
    </row>
    <row r="25" spans="1:8">
      <c r="A25" s="20" t="s">
        <v>24</v>
      </c>
      <c r="B25" s="3"/>
      <c r="C25" s="3"/>
      <c r="D25" s="3"/>
      <c r="E25" s="21"/>
      <c r="F25" s="14">
        <v>0</v>
      </c>
      <c r="G25" s="14">
        <v>0</v>
      </c>
    </row>
    <row r="26" spans="1:8">
      <c r="A26" s="20" t="s">
        <v>25</v>
      </c>
      <c r="B26" s="3"/>
      <c r="C26" s="3"/>
      <c r="D26" s="3"/>
      <c r="E26" s="21"/>
      <c r="F26" s="14">
        <v>0</v>
      </c>
      <c r="G26" s="14">
        <v>0</v>
      </c>
    </row>
    <row r="27" spans="1:8">
      <c r="A27" s="22" t="s">
        <v>19</v>
      </c>
      <c r="B27" s="3"/>
      <c r="C27" s="3"/>
      <c r="D27" s="3"/>
      <c r="E27" s="21"/>
      <c r="F27" s="14">
        <f>SUM(F28:F31)</f>
        <v>4048956.35</v>
      </c>
      <c r="G27" s="14">
        <f>SUM(G28:G31)</f>
        <v>74136.47</v>
      </c>
      <c r="H27" s="7"/>
    </row>
    <row r="28" spans="1:8">
      <c r="A28" s="23" t="s">
        <v>7</v>
      </c>
      <c r="B28" s="3"/>
      <c r="C28" s="3"/>
      <c r="D28" s="3"/>
      <c r="E28" s="21"/>
      <c r="F28" s="14">
        <v>0</v>
      </c>
      <c r="G28" s="14">
        <v>0</v>
      </c>
    </row>
    <row r="29" spans="1:8" s="6" customFormat="1">
      <c r="A29" s="23" t="s">
        <v>20</v>
      </c>
      <c r="B29" s="3"/>
      <c r="C29" s="3"/>
      <c r="D29" s="3"/>
      <c r="E29" s="21"/>
      <c r="F29" s="14">
        <v>0</v>
      </c>
      <c r="G29" s="14">
        <v>0</v>
      </c>
    </row>
    <row r="30" spans="1:8" s="6" customFormat="1">
      <c r="A30" s="23" t="s">
        <v>21</v>
      </c>
      <c r="B30" s="3"/>
      <c r="C30" s="3"/>
      <c r="D30" s="3"/>
      <c r="E30" s="21"/>
      <c r="F30" s="14">
        <v>4048956.35</v>
      </c>
      <c r="G30" s="16">
        <v>74136.47</v>
      </c>
    </row>
    <row r="31" spans="1:8" s="6" customFormat="1">
      <c r="A31" s="24" t="s">
        <v>8</v>
      </c>
      <c r="B31" s="4"/>
      <c r="C31" s="4"/>
      <c r="D31" s="4"/>
      <c r="E31" s="25"/>
      <c r="F31" s="15">
        <v>0</v>
      </c>
      <c r="G31" s="15">
        <v>0</v>
      </c>
    </row>
    <row r="32" spans="1:8" s="6" customFormat="1">
      <c r="A32" s="53" t="s">
        <v>17</v>
      </c>
      <c r="B32" s="54"/>
      <c r="C32" s="54"/>
      <c r="D32" s="54"/>
      <c r="E32" s="55"/>
      <c r="F32" s="11">
        <f>F23-F27</f>
        <v>443621450.10999995</v>
      </c>
      <c r="G32" s="11">
        <f>G23-G27</f>
        <v>12023295.09</v>
      </c>
      <c r="H32" s="8"/>
    </row>
    <row r="33" spans="1:10" s="6" customFormat="1">
      <c r="A33" s="54"/>
      <c r="B33" s="54"/>
      <c r="C33" s="54"/>
      <c r="D33" s="54"/>
      <c r="E33" s="54"/>
      <c r="F33" s="26"/>
      <c r="G33" s="26"/>
    </row>
    <row r="34" spans="1:10" s="6" customFormat="1">
      <c r="A34" s="75" t="s">
        <v>18</v>
      </c>
      <c r="B34" s="76"/>
      <c r="C34" s="76"/>
      <c r="D34" s="76"/>
      <c r="E34" s="77"/>
      <c r="F34" s="46" t="s">
        <v>1</v>
      </c>
      <c r="G34" s="46" t="s">
        <v>57</v>
      </c>
    </row>
    <row r="35" spans="1:10" s="6" customFormat="1">
      <c r="A35" s="53" t="s">
        <v>37</v>
      </c>
      <c r="B35" s="54"/>
      <c r="C35" s="54"/>
      <c r="D35" s="54"/>
      <c r="E35" s="55"/>
      <c r="F35" s="12">
        <v>19992534587.330002</v>
      </c>
      <c r="G35" s="30">
        <v>0</v>
      </c>
    </row>
    <row r="36" spans="1:10" s="6" customFormat="1">
      <c r="A36" s="78" t="s">
        <v>51</v>
      </c>
      <c r="B36" s="58"/>
      <c r="C36" s="58"/>
      <c r="D36" s="58"/>
      <c r="E36" s="59"/>
      <c r="F36" s="14">
        <v>0</v>
      </c>
      <c r="G36" s="30">
        <v>0</v>
      </c>
    </row>
    <row r="37" spans="1:10" s="6" customFormat="1">
      <c r="A37" s="79" t="s">
        <v>52</v>
      </c>
      <c r="B37" s="58"/>
      <c r="C37" s="58"/>
      <c r="D37" s="58"/>
      <c r="E37" s="59"/>
      <c r="F37" s="12">
        <v>19992534587.330002</v>
      </c>
      <c r="G37" s="30">
        <v>0</v>
      </c>
    </row>
    <row r="38" spans="1:10" s="6" customFormat="1">
      <c r="A38" s="31" t="s">
        <v>53</v>
      </c>
      <c r="B38" s="32"/>
      <c r="C38" s="32"/>
      <c r="D38" s="32"/>
      <c r="E38" s="33"/>
      <c r="F38" s="34">
        <f>F32+G32</f>
        <v>455644745.19999993</v>
      </c>
      <c r="G38" s="27">
        <f>F38/F35</f>
        <v>2.2790744375591008E-2</v>
      </c>
    </row>
    <row r="39" spans="1:10" s="6" customFormat="1">
      <c r="A39" s="63" t="s">
        <v>54</v>
      </c>
      <c r="B39" s="64"/>
      <c r="C39" s="64"/>
      <c r="D39" s="64"/>
      <c r="E39" s="65"/>
      <c r="F39" s="12">
        <f>F35*0.0455</f>
        <v>909660323.72351503</v>
      </c>
      <c r="G39" s="28">
        <v>4.5499999999999999E-2</v>
      </c>
    </row>
    <row r="40" spans="1:10" s="6" customFormat="1">
      <c r="A40" s="57" t="s">
        <v>55</v>
      </c>
      <c r="B40" s="54"/>
      <c r="C40" s="54"/>
      <c r="D40" s="54"/>
      <c r="E40" s="55"/>
      <c r="F40" s="12">
        <f>F39*0.95</f>
        <v>864177307.53733921</v>
      </c>
      <c r="G40" s="29">
        <v>4.3200000000000002E-2</v>
      </c>
      <c r="J40" s="50"/>
    </row>
    <row r="41" spans="1:10" s="6" customFormat="1">
      <c r="A41" s="57" t="s">
        <v>56</v>
      </c>
      <c r="B41" s="54"/>
      <c r="C41" s="54"/>
      <c r="D41" s="54"/>
      <c r="E41" s="55"/>
      <c r="F41" s="12">
        <f>F39*0.9</f>
        <v>818694291.35116351</v>
      </c>
      <c r="G41" s="29">
        <v>4.1000000000000002E-2</v>
      </c>
    </row>
    <row r="42" spans="1:10" s="6" customFormat="1">
      <c r="A42" s="3" t="s">
        <v>36</v>
      </c>
      <c r="B42" s="3"/>
      <c r="C42" s="3"/>
      <c r="D42" s="3"/>
      <c r="E42" s="3"/>
      <c r="F42" s="49"/>
      <c r="G42" s="3"/>
    </row>
    <row r="43" spans="1:10" s="48" customFormat="1" ht="23.25" customHeight="1">
      <c r="A43" s="62" t="s">
        <v>44</v>
      </c>
      <c r="B43" s="62"/>
      <c r="C43" s="62"/>
      <c r="D43" s="62"/>
      <c r="E43" s="62"/>
      <c r="F43" s="62"/>
      <c r="G43" s="62"/>
      <c r="H43" s="47"/>
    </row>
    <row r="44" spans="1:10" s="6" customFormat="1">
      <c r="A44" s="3"/>
      <c r="B44" s="3"/>
      <c r="C44" s="3"/>
      <c r="D44" s="3"/>
      <c r="E44" s="3"/>
      <c r="F44" s="3"/>
      <c r="G44" s="3"/>
    </row>
    <row r="48" spans="1:10">
      <c r="A48" t="s">
        <v>41</v>
      </c>
      <c r="B48" s="61" t="s">
        <v>33</v>
      </c>
      <c r="C48" s="61"/>
      <c r="D48" s="61"/>
      <c r="E48" s="51"/>
      <c r="F48" s="61" t="s">
        <v>46</v>
      </c>
      <c r="G48" s="61"/>
    </row>
    <row r="49" spans="1:7">
      <c r="A49" t="s">
        <v>43</v>
      </c>
      <c r="B49" s="61" t="s">
        <v>40</v>
      </c>
      <c r="C49" s="61"/>
      <c r="D49" s="61"/>
      <c r="E49" s="61" t="s">
        <v>42</v>
      </c>
      <c r="F49" s="61"/>
      <c r="G49" s="61"/>
    </row>
    <row r="55" spans="1:7">
      <c r="A55" t="s">
        <v>32</v>
      </c>
    </row>
    <row r="59" spans="1:7">
      <c r="A59" t="s">
        <v>28</v>
      </c>
    </row>
    <row r="60" spans="1:7">
      <c r="A60" t="s">
        <v>38</v>
      </c>
    </row>
    <row r="63" spans="1:7">
      <c r="A63" s="61" t="s">
        <v>47</v>
      </c>
      <c r="B63" s="61"/>
      <c r="D63" t="s">
        <v>27</v>
      </c>
      <c r="E63" s="61" t="s">
        <v>48</v>
      </c>
      <c r="F63" s="61"/>
      <c r="G63" s="61"/>
    </row>
    <row r="64" spans="1:7">
      <c r="A64" s="10" t="s">
        <v>39</v>
      </c>
      <c r="B64" t="s">
        <v>29</v>
      </c>
      <c r="D64" t="s">
        <v>27</v>
      </c>
      <c r="E64" s="61" t="s">
        <v>30</v>
      </c>
      <c r="F64" s="61"/>
      <c r="G64" s="61"/>
    </row>
    <row r="67" spans="1:6">
      <c r="D67" t="s">
        <v>27</v>
      </c>
    </row>
    <row r="68" spans="1:6">
      <c r="A68" t="s">
        <v>49</v>
      </c>
    </row>
    <row r="69" spans="1:6">
      <c r="A69" t="s">
        <v>31</v>
      </c>
    </row>
    <row r="74" spans="1:6">
      <c r="A74" s="61" t="s">
        <v>50</v>
      </c>
      <c r="B74" s="61"/>
      <c r="C74" s="61"/>
      <c r="D74" s="61"/>
      <c r="E74" s="61"/>
      <c r="F74" s="61"/>
    </row>
    <row r="75" spans="1:6">
      <c r="A75" s="10" t="s">
        <v>27</v>
      </c>
      <c r="C75" s="60" t="s">
        <v>34</v>
      </c>
      <c r="D75" s="60"/>
      <c r="E75" s="60"/>
    </row>
    <row r="78" spans="1:6">
      <c r="A78" t="s">
        <v>27</v>
      </c>
    </row>
  </sheetData>
  <mergeCells count="21">
    <mergeCell ref="A39:E39"/>
    <mergeCell ref="A8:G8"/>
    <mergeCell ref="A9:G9"/>
    <mergeCell ref="A10:G10"/>
    <mergeCell ref="A11:G11"/>
    <mergeCell ref="A12:G12"/>
    <mergeCell ref="A13:G13"/>
    <mergeCell ref="F16:G16"/>
    <mergeCell ref="F17:G17"/>
    <mergeCell ref="A18:E18"/>
    <mergeCell ref="A21:E21"/>
    <mergeCell ref="A34:E34"/>
    <mergeCell ref="E64:G64"/>
    <mergeCell ref="A74:F74"/>
    <mergeCell ref="A43:G43"/>
    <mergeCell ref="B48:D48"/>
    <mergeCell ref="F48:G48"/>
    <mergeCell ref="B49:D49"/>
    <mergeCell ref="E49:G49"/>
    <mergeCell ref="A63:B63"/>
    <mergeCell ref="E63:G63"/>
  </mergeCells>
  <printOptions horizontalCentered="1"/>
  <pageMargins left="0.31496062992125984" right="0.31496062992125984" top="0.39370078740157483" bottom="0.39370078740157483" header="0.31496062992125984" footer="0.31496062992125984"/>
  <pageSetup paperSize="9" scale="73" orientation="portrait" r:id="rId1"/>
  <legacyDrawing r:id="rId2"/>
  <oleObjects>
    <oleObject progId="Word.Picture.8" shapeId="4097" r:id="rId3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1 - Pessoal U, E, DF  (2)</vt:lpstr>
      <vt:lpstr>'Anexo 1 - Pessoal U, E, DF  (2)'!Area_de_impressao</vt:lpstr>
    </vt:vector>
  </TitlesOfParts>
  <Company>Ministério da Fazenda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RGF</dc:title>
  <dc:creator>GEINC/CCONT/STN</dc:creator>
  <cp:lastModifiedBy>rafael.ribeiro</cp:lastModifiedBy>
  <cp:lastPrinted>2017-05-26T20:37:54Z</cp:lastPrinted>
  <dcterms:created xsi:type="dcterms:W3CDTF">2001-09-06T15:18:59Z</dcterms:created>
  <dcterms:modified xsi:type="dcterms:W3CDTF">2017-05-26T20:40:48Z</dcterms:modified>
</cp:coreProperties>
</file>