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1 - Pessoal U, E, DF  (2)" sheetId="42" r:id="rId1"/>
  </sheets>
  <definedNames>
    <definedName name="_xlnm.Print_Area" localSheetId="0">'Anexo 1 - Pessoal U, E, DF  (2)'!$A$1:$H$77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F27" i="42"/>
  <c r="F23"/>
  <c r="F37"/>
  <c r="F39" s="1"/>
  <c r="G27"/>
  <c r="G23"/>
  <c r="G32" s="1"/>
  <c r="F38" l="1"/>
  <c r="F32"/>
  <c r="F36" s="1"/>
  <c r="G36" s="1"/>
</calcChain>
</file>

<file path=xl/sharedStrings.xml><?xml version="1.0" encoding="utf-8"?>
<sst xmlns="http://schemas.openxmlformats.org/spreadsheetml/2006/main" count="61" uniqueCount="56">
  <si>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</si>
  <si>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</si>
  <si>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</si>
  <si>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</si>
  <si>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</si>
  <si>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</si>
  <si>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</si>
  <si>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</si>
  <si>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</si>
  <si>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</si>
  <si>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</si>
  <si>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</si>
  <si>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</si>
  <si>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 PROCESSADOS</t>
  </si>
  <si>
    <t xml:space="preserve">NÃO </t>
  </si>
  <si>
    <t>(a)</t>
  </si>
  <si>
    <t>(b)</t>
  </si>
  <si>
    <t>DESPESA LÍQUIDA COM PESSOAL (III) = (I - II)</t>
  </si>
  <si>
    <t>APURAÇÃO DO CUMPRIMENTO DO LIMITE LEGAL</t>
  </si>
  <si>
    <t>DESPESAS NÃO COMPUTADAS (§ 1º do art. 19 da LRF) (II)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</si>
  <si>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</si>
  <si>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</si>
  <si>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</si>
  <si>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</si>
  <si>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</si>
  <si>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</si>
  <si>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</si>
  <si>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</si>
  <si>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                                                                                                     JORGE FELIPPE</t>
  </si>
  <si>
    <t xml:space="preserve">                                                2º Vice-Presidente</t>
  </si>
  <si>
    <t>2º Vice-Presidente</t>
  </si>
  <si>
    <t xml:space="preserve">                                                                                                               1º Secretário</t>
  </si>
  <si>
    <t xml:space="preserve">                                                                                                         MESA DIRETORA</t>
  </si>
  <si>
    <t xml:space="preserve">  Alexandre Teshima</t>
  </si>
  <si>
    <t>CÂMARA MUNICIPAL DO RIO DE JANEIRO</t>
  </si>
  <si>
    <t>FONTE: CONTADORIA-GERAL/CMRJ</t>
  </si>
  <si>
    <t>RECEITA CORRENTE LÍQUIDA - RCL (IV)</t>
  </si>
  <si>
    <t>DESPESA TOTAL COM PESSOAL  (V) = (IIIa+IIIb)</t>
  </si>
  <si>
    <t>LIMITE MÁXIMO (VI) (incisos I, II e III, art. 20 da LRF)</t>
  </si>
  <si>
    <t>LIMITE PRUDENCIAL (VII) = (0,95x VI) (parágrafo único, art. 22 da LRF)</t>
  </si>
  <si>
    <t>LIMITE DE ALERTA (VIII) = (0,90 x VI) (inciso II do § 1º do art. 59 da LRF)</t>
  </si>
  <si>
    <t>CARLO CAIADO</t>
  </si>
  <si>
    <t>RENATO MOURA</t>
  </si>
  <si>
    <t xml:space="preserve">                                                                                                                 Presidente</t>
  </si>
  <si>
    <t xml:space="preserve">                                         1º Vice-Presidente</t>
  </si>
  <si>
    <t xml:space="preserve">                                                                                                             PROF. UOSTON</t>
  </si>
  <si>
    <t xml:space="preserve">                     Lilian Ferreira Pinto</t>
  </si>
  <si>
    <t xml:space="preserve">               Controlador-Geral</t>
  </si>
  <si>
    <t xml:space="preserve">                    Diretora de Finanças</t>
  </si>
  <si>
    <t>% SOBRE A RCL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</si>
  <si>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</si>
  <si>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   2º Secretário</t>
  </si>
  <si>
    <t xml:space="preserve">                                                                                                 ALEXANDRE ISQUIERDO</t>
  </si>
  <si>
    <t>Celso Valentim Mendes da Costa</t>
  </si>
  <si>
    <t>Contadoria Geral</t>
  </si>
  <si>
    <t>SETEMBRO-2015/AGOSTO-2016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</si>
</sst>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&quot;R$ &quot;#,##0.00_);[Red]\(&quot;R$ &quot;#,##0.00\)"/>
    <numFmt numFmtId="166" formatCode="0.000"/>
  </numFmts>
  <fonts count="10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165" fontId="2" fillId="0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4" fillId="0" borderId="0" xfId="0" applyNumberFormat="1" applyFont="1" applyFill="1" applyAlignment="1"/>
    <xf numFmtId="0" fontId="0" fillId="0" borderId="0" xfId="0" applyAlignment="1">
      <alignment horizontal="left"/>
    </xf>
    <xf numFmtId="0" fontId="0" fillId="0" borderId="0" xfId="0" applyAlignment="1"/>
    <xf numFmtId="40" fontId="5" fillId="0" borderId="3" xfId="0" applyNumberFormat="1" applyFont="1" applyFill="1" applyBorder="1" applyAlignment="1"/>
    <xf numFmtId="4" fontId="5" fillId="0" borderId="3" xfId="0" applyNumberFormat="1" applyFont="1" applyFill="1" applyBorder="1" applyAlignment="1"/>
    <xf numFmtId="164" fontId="5" fillId="0" borderId="6" xfId="3" applyFont="1" applyFill="1" applyBorder="1" applyAlignment="1"/>
    <xf numFmtId="164" fontId="5" fillId="0" borderId="7" xfId="3" applyFont="1" applyFill="1" applyBorder="1" applyAlignment="1"/>
    <xf numFmtId="164" fontId="5" fillId="0" borderId="8" xfId="3" applyFont="1" applyFill="1" applyBorder="1" applyAlignment="1"/>
    <xf numFmtId="164" fontId="5" fillId="0" borderId="7" xfId="3" applyFont="1" applyFill="1" applyBorder="1" applyAlignment="1">
      <alignment horizontal="right"/>
    </xf>
    <xf numFmtId="0" fontId="2" fillId="0" borderId="9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" fillId="0" borderId="11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 indent="1"/>
    </xf>
    <xf numFmtId="0" fontId="2" fillId="0" borderId="14" xfId="0" applyNumberFormat="1" applyFont="1" applyFill="1" applyBorder="1" applyAlignment="1">
      <alignment horizontal="left" indent="1"/>
    </xf>
    <xf numFmtId="0" fontId="2" fillId="0" borderId="15" xfId="0" applyNumberFormat="1" applyFont="1" applyFill="1" applyBorder="1" applyAlignment="1"/>
    <xf numFmtId="0" fontId="5" fillId="0" borderId="2" xfId="0" applyNumberFormat="1" applyFont="1" applyFill="1" applyBorder="1" applyAlignment="1"/>
    <xf numFmtId="10" fontId="1" fillId="2" borderId="3" xfId="2" applyNumberFormat="1" applyFont="1" applyFill="1" applyBorder="1" applyAlignment="1">
      <alignment horizontal="center"/>
    </xf>
    <xf numFmtId="10" fontId="2" fillId="0" borderId="3" xfId="2" applyNumberFormat="1" applyFont="1" applyFill="1" applyBorder="1" applyAlignment="1">
      <alignment horizontal="center"/>
    </xf>
    <xf numFmtId="10" fontId="2" fillId="0" borderId="3" xfId="1" applyNumberFormat="1" applyFont="1" applyFill="1" applyBorder="1" applyAlignment="1">
      <alignment horizontal="center"/>
    </xf>
    <xf numFmtId="164" fontId="5" fillId="0" borderId="3" xfId="3" applyFont="1" applyFill="1" applyBorder="1" applyAlignment="1"/>
    <xf numFmtId="0" fontId="2" fillId="2" borderId="4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5" xfId="0" applyNumberFormat="1" applyFont="1" applyFill="1" applyBorder="1" applyAlignment="1"/>
    <xf numFmtId="164" fontId="6" fillId="2" borderId="3" xfId="3" applyFont="1" applyFill="1" applyBorder="1" applyAlignment="1"/>
    <xf numFmtId="0" fontId="1" fillId="2" borderId="9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1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>
      <alignment horizontal="center"/>
    </xf>
    <xf numFmtId="0" fontId="7" fillId="0" borderId="0" xfId="1" applyBorder="1"/>
    <xf numFmtId="0" fontId="7" fillId="0" borderId="0" xfId="1"/>
    <xf numFmtId="166" fontId="2" fillId="0" borderId="0" xfId="0" applyNumberFormat="1" applyFont="1" applyFill="1" applyBorder="1" applyAlignment="1"/>
    <xf numFmtId="4" fontId="9" fillId="0" borderId="0" xfId="0" applyNumberFormat="1" applyFont="1"/>
    <xf numFmtId="0" fontId="0" fillId="0" borderId="0" xfId="0" applyAlignment="1">
      <alignment horizontal="center"/>
    </xf>
    <xf numFmtId="0" fontId="1" fillId="2" borderId="1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1" fillId="2" borderId="1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1" fillId="2" borderId="15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1" applyNumberFormat="1" applyFont="1" applyFill="1" applyBorder="1" applyAlignment="1">
      <alignment horizontal="left" wrapText="1"/>
    </xf>
  </cellXfs>
  <cellStyles count="4">
    <cellStyle name="Normal" xfId="0" builtinId="0"/>
    <cellStyle name="Normal 2" xfId="1"/>
    <cellStyle name="Porcentagem" xfId="2" builtinId="5"/>
    <cellStyle name="Separador de milhares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J76"/>
  <sheetViews>
    <sheetView showGridLines="0" tabSelected="1" topLeftCell="A10" zoomScaleNormal="100" zoomScaleSheetLayoutView="100" workbookViewId="0">
      <selection activeCell="G35" sqref="G35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  <col min="10" max="10" width="21.42578125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61" t="s">
        <v>26</v>
      </c>
      <c r="B8" s="61"/>
      <c r="C8" s="61"/>
      <c r="D8" s="61"/>
      <c r="E8" s="61"/>
      <c r="F8" s="61"/>
      <c r="G8" s="61"/>
    </row>
    <row r="9" spans="1:7">
      <c r="A9" s="61" t="s">
        <v>34</v>
      </c>
      <c r="B9" s="61"/>
      <c r="C9" s="61"/>
      <c r="D9" s="61"/>
      <c r="E9" s="61"/>
      <c r="F9" s="61"/>
      <c r="G9" s="61"/>
    </row>
    <row r="10" spans="1:7">
      <c r="A10" s="61" t="s">
        <v>0</v>
      </c>
      <c r="B10" s="61"/>
      <c r="C10" s="61"/>
      <c r="D10" s="61"/>
      <c r="E10" s="61"/>
      <c r="F10" s="61"/>
      <c r="G10" s="61"/>
    </row>
    <row r="11" spans="1:7">
      <c r="A11" s="62" t="s">
        <v>3</v>
      </c>
      <c r="B11" s="62"/>
      <c r="C11" s="62"/>
      <c r="D11" s="62"/>
      <c r="E11" s="62"/>
      <c r="F11" s="62"/>
      <c r="G11" s="62"/>
    </row>
    <row r="12" spans="1:7">
      <c r="A12" s="61" t="s">
        <v>2</v>
      </c>
      <c r="B12" s="61"/>
      <c r="C12" s="61"/>
      <c r="D12" s="61"/>
      <c r="E12" s="61"/>
      <c r="F12" s="61"/>
      <c r="G12" s="61"/>
    </row>
    <row r="13" spans="1:7">
      <c r="A13" s="61" t="s">
        <v>55</v>
      </c>
      <c r="B13" s="61"/>
      <c r="C13" s="61"/>
      <c r="D13" s="61"/>
      <c r="E13" s="61"/>
      <c r="F13" s="61"/>
      <c r="G13" s="6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 t="s">
        <v>22</v>
      </c>
      <c r="B15" s="1"/>
      <c r="C15" s="1"/>
      <c r="D15" s="1"/>
      <c r="E15" s="1"/>
      <c r="F15" s="1"/>
      <c r="G15" s="5">
        <v>1</v>
      </c>
    </row>
    <row r="16" spans="1:7">
      <c r="A16" s="36"/>
      <c r="B16" s="37"/>
      <c r="C16" s="37"/>
      <c r="D16" s="37"/>
      <c r="E16" s="57"/>
      <c r="F16" s="63" t="s">
        <v>9</v>
      </c>
      <c r="G16" s="64"/>
    </row>
    <row r="17" spans="1:8">
      <c r="A17" s="53"/>
      <c r="B17" s="38"/>
      <c r="C17" s="38"/>
      <c r="D17" s="38"/>
      <c r="E17" s="39"/>
      <c r="F17" s="65" t="s">
        <v>5</v>
      </c>
      <c r="G17" s="66"/>
    </row>
    <row r="18" spans="1:8">
      <c r="A18" s="67" t="s">
        <v>4</v>
      </c>
      <c r="B18" s="68"/>
      <c r="C18" s="68"/>
      <c r="D18" s="68"/>
      <c r="E18" s="69"/>
      <c r="F18" s="40" t="s">
        <v>10</v>
      </c>
      <c r="G18" s="40" t="s">
        <v>11</v>
      </c>
    </row>
    <row r="19" spans="1:8">
      <c r="A19" s="53"/>
      <c r="B19" s="38"/>
      <c r="C19" s="38"/>
      <c r="D19" s="38"/>
      <c r="E19" s="39"/>
      <c r="F19" s="41"/>
      <c r="G19" s="41" t="s">
        <v>12</v>
      </c>
    </row>
    <row r="20" spans="1:8">
      <c r="A20" s="53"/>
      <c r="B20" s="38"/>
      <c r="C20" s="38"/>
      <c r="D20" s="38"/>
      <c r="E20" s="39"/>
      <c r="F20" s="41"/>
      <c r="G20" s="41" t="s">
        <v>14</v>
      </c>
    </row>
    <row r="21" spans="1:8">
      <c r="A21" s="67"/>
      <c r="B21" s="68"/>
      <c r="C21" s="68"/>
      <c r="D21" s="68"/>
      <c r="E21" s="69"/>
      <c r="F21" s="42"/>
      <c r="G21" s="42" t="s">
        <v>13</v>
      </c>
    </row>
    <row r="22" spans="1:8">
      <c r="A22" s="43"/>
      <c r="B22" s="44"/>
      <c r="C22" s="44"/>
      <c r="D22" s="44"/>
      <c r="E22" s="45"/>
      <c r="F22" s="46" t="s">
        <v>15</v>
      </c>
      <c r="G22" s="46" t="s">
        <v>16</v>
      </c>
    </row>
    <row r="23" spans="1:8">
      <c r="A23" s="18" t="s">
        <v>6</v>
      </c>
      <c r="B23" s="19"/>
      <c r="C23" s="19"/>
      <c r="D23" s="19"/>
      <c r="E23" s="20"/>
      <c r="F23" s="14">
        <f>SUM(F24:F26)</f>
        <v>425869026.68000001</v>
      </c>
      <c r="G23" s="14">
        <f>SUM(G24:G26)</f>
        <v>9010744.9700000007</v>
      </c>
      <c r="H23" s="7"/>
    </row>
    <row r="24" spans="1:8">
      <c r="A24" s="21" t="s">
        <v>23</v>
      </c>
      <c r="B24" s="3"/>
      <c r="C24" s="3"/>
      <c r="D24" s="3"/>
      <c r="E24" s="22"/>
      <c r="F24" s="15">
        <v>425869026.68000001</v>
      </c>
      <c r="G24" s="15">
        <v>9010744.9700000007</v>
      </c>
    </row>
    <row r="25" spans="1:8">
      <c r="A25" s="21" t="s">
        <v>24</v>
      </c>
      <c r="B25" s="3"/>
      <c r="C25" s="3"/>
      <c r="D25" s="3"/>
      <c r="E25" s="22"/>
      <c r="F25" s="15">
        <v>0</v>
      </c>
      <c r="G25" s="15">
        <v>0</v>
      </c>
    </row>
    <row r="26" spans="1:8">
      <c r="A26" s="21" t="s">
        <v>25</v>
      </c>
      <c r="B26" s="3"/>
      <c r="C26" s="3"/>
      <c r="D26" s="3"/>
      <c r="E26" s="22"/>
      <c r="F26" s="15">
        <v>0</v>
      </c>
      <c r="G26" s="15">
        <v>0</v>
      </c>
    </row>
    <row r="27" spans="1:8">
      <c r="A27" s="23" t="s">
        <v>19</v>
      </c>
      <c r="B27" s="3"/>
      <c r="C27" s="3"/>
      <c r="D27" s="3"/>
      <c r="E27" s="22"/>
      <c r="F27" s="15">
        <f>SUM(F28:F31)</f>
        <v>822746.23</v>
      </c>
      <c r="G27" s="15">
        <f>SUM(G28:G31)</f>
        <v>248115.23</v>
      </c>
      <c r="H27" s="7"/>
    </row>
    <row r="28" spans="1:8">
      <c r="A28" s="24" t="s">
        <v>7</v>
      </c>
      <c r="B28" s="3"/>
      <c r="C28" s="3"/>
      <c r="D28" s="3"/>
      <c r="E28" s="22"/>
      <c r="F28" s="15">
        <v>0</v>
      </c>
      <c r="G28" s="15">
        <v>0</v>
      </c>
    </row>
    <row r="29" spans="1:8" s="6" customFormat="1">
      <c r="A29" s="24" t="s">
        <v>20</v>
      </c>
      <c r="B29" s="3"/>
      <c r="C29" s="3"/>
      <c r="D29" s="3"/>
      <c r="E29" s="22"/>
      <c r="F29" s="15">
        <v>0</v>
      </c>
      <c r="G29" s="15">
        <v>0</v>
      </c>
    </row>
    <row r="30" spans="1:8" s="6" customFormat="1">
      <c r="A30" s="24" t="s">
        <v>21</v>
      </c>
      <c r="B30" s="3"/>
      <c r="C30" s="3"/>
      <c r="D30" s="3"/>
      <c r="E30" s="22"/>
      <c r="F30" s="15">
        <v>822746.23</v>
      </c>
      <c r="G30" s="17">
        <v>248115.23</v>
      </c>
    </row>
    <row r="31" spans="1:8" s="6" customFormat="1">
      <c r="A31" s="25" t="s">
        <v>8</v>
      </c>
      <c r="B31" s="4"/>
      <c r="C31" s="4"/>
      <c r="D31" s="4"/>
      <c r="E31" s="26"/>
      <c r="F31" s="16">
        <v>0</v>
      </c>
      <c r="G31" s="16">
        <v>0</v>
      </c>
    </row>
    <row r="32" spans="1:8" s="6" customFormat="1">
      <c r="A32" s="54" t="s">
        <v>17</v>
      </c>
      <c r="B32" s="55"/>
      <c r="C32" s="55"/>
      <c r="D32" s="55"/>
      <c r="E32" s="56"/>
      <c r="F32" s="12">
        <f>F23-F27</f>
        <v>425046280.44999999</v>
      </c>
      <c r="G32" s="12">
        <f>G23-G27</f>
        <v>8762629.7400000002</v>
      </c>
      <c r="H32" s="8"/>
    </row>
    <row r="33" spans="1:10" s="6" customFormat="1">
      <c r="A33" s="55"/>
      <c r="B33" s="55"/>
      <c r="C33" s="55"/>
      <c r="D33" s="55"/>
      <c r="E33" s="55"/>
      <c r="F33" s="27"/>
      <c r="G33" s="27"/>
    </row>
    <row r="34" spans="1:10" s="6" customFormat="1">
      <c r="A34" s="70" t="s">
        <v>18</v>
      </c>
      <c r="B34" s="71"/>
      <c r="C34" s="71"/>
      <c r="D34" s="71"/>
      <c r="E34" s="72"/>
      <c r="F34" s="47" t="s">
        <v>1</v>
      </c>
      <c r="G34" s="47" t="s">
        <v>49</v>
      </c>
    </row>
    <row r="35" spans="1:10" s="6" customFormat="1">
      <c r="A35" s="54" t="s">
        <v>36</v>
      </c>
      <c r="B35" s="55"/>
      <c r="C35" s="55"/>
      <c r="D35" s="55"/>
      <c r="E35" s="56"/>
      <c r="F35" s="13">
        <v>21163293365.849998</v>
      </c>
      <c r="G35" s="31">
        <v>0</v>
      </c>
    </row>
    <row r="36" spans="1:10" s="6" customFormat="1">
      <c r="A36" s="32" t="s">
        <v>37</v>
      </c>
      <c r="B36" s="33"/>
      <c r="C36" s="33"/>
      <c r="D36" s="33"/>
      <c r="E36" s="34"/>
      <c r="F36" s="35">
        <f>F32+G32</f>
        <v>433808910.19</v>
      </c>
      <c r="G36" s="28">
        <f>F36/F35</f>
        <v>2.0498175907253297E-2</v>
      </c>
    </row>
    <row r="37" spans="1:10" s="6" customFormat="1">
      <c r="A37" s="58" t="s">
        <v>38</v>
      </c>
      <c r="B37" s="59"/>
      <c r="C37" s="59"/>
      <c r="D37" s="59"/>
      <c r="E37" s="60"/>
      <c r="F37" s="13">
        <f>F35*0.0455</f>
        <v>962929848.14617491</v>
      </c>
      <c r="G37" s="29">
        <v>4.5499999999999999E-2</v>
      </c>
    </row>
    <row r="38" spans="1:10" s="6" customFormat="1">
      <c r="A38" s="54" t="s">
        <v>39</v>
      </c>
      <c r="B38" s="55"/>
      <c r="C38" s="55"/>
      <c r="D38" s="55"/>
      <c r="E38" s="56"/>
      <c r="F38" s="13">
        <f>F37*0.95</f>
        <v>914783355.73886609</v>
      </c>
      <c r="G38" s="30">
        <v>4.3200000000000002E-2</v>
      </c>
      <c r="J38" s="51"/>
    </row>
    <row r="39" spans="1:10" s="6" customFormat="1">
      <c r="A39" s="54" t="s">
        <v>40</v>
      </c>
      <c r="B39" s="55"/>
      <c r="C39" s="55"/>
      <c r="D39" s="55"/>
      <c r="E39" s="56"/>
      <c r="F39" s="13">
        <f>F37*0.9</f>
        <v>866636863.33155739</v>
      </c>
      <c r="G39" s="30">
        <v>4.1000000000000002E-2</v>
      </c>
    </row>
    <row r="40" spans="1:10" s="6" customFormat="1">
      <c r="A40" s="3" t="s">
        <v>35</v>
      </c>
      <c r="B40" s="3"/>
      <c r="C40" s="3"/>
      <c r="D40" s="3"/>
      <c r="E40" s="3"/>
      <c r="F40" s="50"/>
      <c r="G40" s="3"/>
    </row>
    <row r="41" spans="1:10" s="49" customFormat="1" ht="23.25" customHeight="1">
      <c r="A41" s="75" t="s">
        <v>50</v>
      </c>
      <c r="B41" s="75"/>
      <c r="C41" s="75"/>
      <c r="D41" s="75"/>
      <c r="E41" s="75"/>
      <c r="F41" s="75"/>
      <c r="G41" s="75"/>
      <c r="H41" s="48"/>
    </row>
    <row r="42" spans="1:10" s="6" customFormat="1">
      <c r="A42" s="3"/>
      <c r="B42" s="3"/>
      <c r="C42" s="3"/>
      <c r="D42" s="3"/>
      <c r="E42" s="3"/>
      <c r="F42" s="3"/>
      <c r="G42" s="3"/>
    </row>
    <row r="46" spans="1:10">
      <c r="A46" t="s">
        <v>46</v>
      </c>
      <c r="B46" s="73" t="s">
        <v>53</v>
      </c>
      <c r="C46" s="73"/>
      <c r="D46" s="73"/>
      <c r="E46" s="52"/>
      <c r="F46" s="73" t="s">
        <v>33</v>
      </c>
      <c r="G46" s="73"/>
    </row>
    <row r="47" spans="1:10">
      <c r="A47" t="s">
        <v>48</v>
      </c>
      <c r="B47" s="73" t="s">
        <v>54</v>
      </c>
      <c r="C47" s="73"/>
      <c r="D47" s="73"/>
      <c r="E47" s="73" t="s">
        <v>47</v>
      </c>
      <c r="F47" s="73"/>
      <c r="G47" s="73"/>
    </row>
    <row r="53" spans="1:7">
      <c r="A53" t="s">
        <v>32</v>
      </c>
    </row>
    <row r="57" spans="1:7">
      <c r="A57" t="s">
        <v>28</v>
      </c>
    </row>
    <row r="58" spans="1:7">
      <c r="A58" t="s">
        <v>43</v>
      </c>
    </row>
    <row r="61" spans="1:7">
      <c r="A61" s="73" t="s">
        <v>41</v>
      </c>
      <c r="B61" s="73"/>
      <c r="D61" t="s">
        <v>27</v>
      </c>
      <c r="E61" s="73" t="s">
        <v>42</v>
      </c>
      <c r="F61" s="73"/>
      <c r="G61" s="73"/>
    </row>
    <row r="62" spans="1:7">
      <c r="A62" s="10" t="s">
        <v>44</v>
      </c>
      <c r="B62" t="s">
        <v>29</v>
      </c>
      <c r="D62" t="s">
        <v>27</v>
      </c>
      <c r="E62" s="73" t="s">
        <v>30</v>
      </c>
      <c r="F62" s="73"/>
      <c r="G62" s="73"/>
    </row>
    <row r="65" spans="1:6">
      <c r="D65" t="s">
        <v>27</v>
      </c>
    </row>
    <row r="66" spans="1:6">
      <c r="A66" t="s">
        <v>45</v>
      </c>
    </row>
    <row r="67" spans="1:6">
      <c r="A67" t="s">
        <v>31</v>
      </c>
    </row>
    <row r="72" spans="1:6">
      <c r="A72" s="74" t="s">
        <v>52</v>
      </c>
      <c r="B72" s="74"/>
      <c r="C72" s="74"/>
      <c r="D72" s="74"/>
      <c r="E72" s="74"/>
      <c r="F72" s="74"/>
    </row>
    <row r="73" spans="1:6">
      <c r="A73" s="10" t="s">
        <v>27</v>
      </c>
      <c r="C73" s="11" t="s">
        <v>51</v>
      </c>
      <c r="D73" s="11"/>
      <c r="E73" s="11"/>
    </row>
    <row r="76" spans="1:6">
      <c r="A76" t="s">
        <v>27</v>
      </c>
    </row>
  </sheetData>
  <mergeCells count="21">
    <mergeCell ref="E62:G62"/>
    <mergeCell ref="A72:F72"/>
    <mergeCell ref="A41:G41"/>
    <mergeCell ref="B46:D46"/>
    <mergeCell ref="F46:G46"/>
    <mergeCell ref="B47:D47"/>
    <mergeCell ref="E47:G47"/>
    <mergeCell ref="A61:B61"/>
    <mergeCell ref="E61:G61"/>
    <mergeCell ref="A37:E37"/>
    <mergeCell ref="A8:G8"/>
    <mergeCell ref="A9:G9"/>
    <mergeCell ref="A10:G10"/>
    <mergeCell ref="A11:G11"/>
    <mergeCell ref="A12:G12"/>
    <mergeCell ref="A13:G13"/>
    <mergeCell ref="F16:G16"/>
    <mergeCell ref="F17:G17"/>
    <mergeCell ref="A18:E18"/>
    <mergeCell ref="A21:E21"/>
    <mergeCell ref="A34:E34"/>
  </mergeCells>
  <printOptions horizontalCentered="1"/>
  <pageMargins left="0.31496062992125984" right="0.31496062992125984" top="0.39370078740157483" bottom="0.39370078740157483" header="0.31496062992125984" footer="0.31496062992125984"/>
  <pageSetup scale="75" orientation="portrait" r:id="rId1"/>
  <legacyDrawing r:id="rId2"/>
  <oleObjects>
    <oleObject progId="Word.Picture.8" shapeId="4097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Pessoal U, E, DF  (2)</vt:lpstr>
      <vt:lpstr>'Anexo 1 - Pessoal U, E, DF  (2)'!Area_de_impressao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cvmcosta</cp:lastModifiedBy>
  <cp:lastPrinted>2016-10-03T17:10:30Z</cp:lastPrinted>
  <dcterms:created xsi:type="dcterms:W3CDTF">2001-09-06T15:18:59Z</dcterms:created>
  <dcterms:modified xsi:type="dcterms:W3CDTF">2016-10-03T17:18:04Z</dcterms:modified>
</cp:coreProperties>
</file>