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I" sheetId="39" r:id="rId1"/>
  </sheets>
  <definedNames>
    <definedName name="_xlnm.Print_Area" localSheetId="0">'Anexo I'!$A$1:$H$78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39" i="39"/>
  <c r="F38"/>
  <c r="F37"/>
  <c r="G27"/>
  <c r="G32" s="1"/>
  <c r="G23"/>
  <c r="F27"/>
  <c r="F23"/>
  <c r="F32" s="1"/>
  <c r="F36" l="1"/>
  <c r="G36" l="1"/>
</calcChain>
</file>

<file path=xl/sharedStrings.xml><?xml version="1.0" encoding="utf-8"?>
<sst xmlns="http://schemas.openxmlformats.org/spreadsheetml/2006/main" count="61" uniqueCount="57">
  <si>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</si>
  <si>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</si>
  <si>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</si>
  <si>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</si>
  <si>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</si>
  <si>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</si>
  <si>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</si>
  <si>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</si>
  <si>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</si>
  <si>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</si>
  <si>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</si>
  <si>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</si>
  <si>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</si>
  <si>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</si>
  <si>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</si>
  <si>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</si>
  <si>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</si>
  <si>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</si>
  <si>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</si>
  <si>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</si>
  <si>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</si>
  <si>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</si>
  <si>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</si>
  <si>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</si>
  <si>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</si>
  <si>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</si>
  <si>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</si>
  <si>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Celso Valentim Mendes da Costa  </t>
  </si>
  <si>
    <t xml:space="preserve">            Controle Contábil</t>
  </si>
  <si>
    <t xml:space="preserve">                                                2º Vice-Presidente</t>
  </si>
  <si>
    <t>2º Vice-Presidente</t>
  </si>
  <si>
    <t>Rafael Cabral Ribeiro</t>
  </si>
  <si>
    <t xml:space="preserve">    Contador Geral</t>
  </si>
  <si>
    <t xml:space="preserve">                                   1º Vice-Presidente</t>
  </si>
  <si>
    <t>CÂMARA MUNICIPAL DO RIO DE JANEIRO</t>
  </si>
  <si>
    <t>FONTE: CONTADORIA-GERAL/CMRJ</t>
  </si>
  <si>
    <t>JANEIRO-2014/DEZEMBRO-2014</t>
  </si>
  <si>
    <t>CARLO CAIADO</t>
  </si>
  <si>
    <t>RENATO MOURA</t>
  </si>
  <si>
    <t>MESA DIRETORA</t>
  </si>
  <si>
    <t>JORGE FELIPPE</t>
  </si>
  <si>
    <t>Presidente</t>
  </si>
  <si>
    <t>PROF. UOSTON</t>
  </si>
  <si>
    <t>1º Secretário</t>
  </si>
  <si>
    <t>LAURA CARNEIRO</t>
  </si>
  <si>
    <t>2º Secretário</t>
  </si>
  <si>
    <t>% SOBRE A RCL</t>
  </si>
  <si>
    <t>Controle Interno</t>
  </si>
  <si>
    <t>Alexandre Teshima</t>
  </si>
  <si>
    <r>
      <t xml:space="preserve"> PROCESSADOS</t>
    </r>
    <r>
      <rPr>
        <b/>
        <vertAlign val="superscript"/>
        <sz val="8"/>
        <rFont val="Times New Roman"/>
        <family val="1"/>
      </rPr>
      <t>1</t>
    </r>
  </si>
  <si>
    <t>RECEITA CORRENTE LÍQUIDA - RCL (IV)</t>
  </si>
  <si>
    <t xml:space="preserve"> - </t>
  </si>
  <si>
    <t>DESPESA TOTAL COM PESSOAL - DTP (V) = (III a + III b)</t>
  </si>
  <si>
    <t xml:space="preserve">LIMITE MÁXIMO (VI) (incisos I, II e III, art. 20 da LRF) </t>
  </si>
  <si>
    <t xml:space="preserve">LIMITE PRUDENCIAL (VII) = (0,95 x VI) (parágrafo único do art. 22 da LRF) </t>
  </si>
  <si>
    <t xml:space="preserve">LIMITE DE ALERTA (VIII) = (0,90 x VI) (inciso II do §1º do art. 59 da LRF) 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</si>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</sst>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R$ &quot;#,##0.00_);[Red]\(&quot;R$ &quot;#,##0.00\)"/>
  </numFmts>
  <fonts count="8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vertAlign val="superscript"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0" fillId="0" borderId="0" xfId="0" applyFill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43" fontId="2" fillId="0" borderId="7" xfId="2" applyFont="1" applyFill="1" applyBorder="1" applyAlignment="1"/>
    <xf numFmtId="0" fontId="2" fillId="0" borderId="0" xfId="3" applyNumberFormat="1" applyFont="1" applyFill="1" applyAlignment="1"/>
    <xf numFmtId="164" fontId="2" fillId="0" borderId="0" xfId="3" applyNumberFormat="1" applyFont="1" applyFill="1" applyAlignment="1">
      <alignment horizontal="right"/>
    </xf>
    <xf numFmtId="0" fontId="6" fillId="0" borderId="0" xfId="3"/>
    <xf numFmtId="0" fontId="1" fillId="2" borderId="9" xfId="3" applyNumberFormat="1" applyFont="1" applyFill="1" applyBorder="1" applyAlignment="1">
      <alignment horizontal="center" vertical="center"/>
    </xf>
    <xf numFmtId="0" fontId="1" fillId="2" borderId="0" xfId="3" applyNumberFormat="1" applyFont="1" applyFill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center"/>
    </xf>
    <xf numFmtId="0" fontId="1" fillId="2" borderId="9" xfId="3" applyNumberFormat="1" applyFont="1" applyFill="1" applyBorder="1" applyAlignment="1">
      <alignment horizontal="center"/>
    </xf>
    <xf numFmtId="0" fontId="1" fillId="0" borderId="0" xfId="3" applyNumberFormat="1" applyFont="1" applyFill="1" applyBorder="1" applyAlignment="1">
      <alignment horizontal="center"/>
    </xf>
    <xf numFmtId="0" fontId="1" fillId="2" borderId="4" xfId="3" applyNumberFormat="1" applyFont="1" applyFill="1" applyBorder="1" applyAlignment="1">
      <alignment horizontal="center"/>
    </xf>
    <xf numFmtId="0" fontId="1" fillId="2" borderId="0" xfId="3" applyNumberFormat="1" applyFont="1" applyFill="1" applyBorder="1" applyAlignment="1">
      <alignment horizontal="center"/>
    </xf>
    <xf numFmtId="0" fontId="1" fillId="2" borderId="4" xfId="3" applyNumberFormat="1" applyFont="1" applyFill="1" applyBorder="1" applyAlignment="1">
      <alignment horizontal="center" vertical="top" wrapText="1"/>
    </xf>
    <xf numFmtId="0" fontId="1" fillId="2" borderId="0" xfId="3" applyNumberFormat="1" applyFont="1" applyFill="1" applyBorder="1" applyAlignment="1">
      <alignment horizontal="center" vertical="top" wrapText="1"/>
    </xf>
    <xf numFmtId="0" fontId="1" fillId="0" borderId="0" xfId="3" applyNumberFormat="1" applyFont="1" applyFill="1" applyBorder="1" applyAlignment="1">
      <alignment horizontal="center" vertical="top" wrapText="1"/>
    </xf>
    <xf numFmtId="0" fontId="1" fillId="2" borderId="2" xfId="3" applyNumberFormat="1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1" fillId="2" borderId="6" xfId="3" applyNumberFormat="1" applyFont="1" applyFill="1" applyBorder="1" applyAlignment="1">
      <alignment horizontal="center" vertical="top" wrapText="1"/>
    </xf>
    <xf numFmtId="0" fontId="1" fillId="2" borderId="2" xfId="3" applyNumberFormat="1" applyFont="1" applyFill="1" applyBorder="1" applyAlignment="1">
      <alignment horizontal="center" vertical="top" wrapText="1"/>
    </xf>
    <xf numFmtId="0" fontId="2" fillId="0" borderId="0" xfId="3" applyNumberFormat="1" applyFont="1" applyFill="1" applyBorder="1" applyAlignment="1"/>
    <xf numFmtId="0" fontId="6" fillId="0" borderId="0" xfId="3" applyBorder="1"/>
    <xf numFmtId="0" fontId="2" fillId="0" borderId="0" xfId="3" applyNumberFormat="1" applyFont="1" applyFill="1" applyBorder="1" applyAlignment="1">
      <alignment horizontal="left"/>
    </xf>
    <xf numFmtId="0" fontId="2" fillId="0" borderId="0" xfId="3" applyNumberFormat="1" applyFont="1" applyFill="1" applyBorder="1" applyAlignment="1">
      <alignment horizontal="left" indent="1"/>
    </xf>
    <xf numFmtId="0" fontId="6" fillId="0" borderId="0" xfId="3" applyFill="1"/>
    <xf numFmtId="0" fontId="2" fillId="0" borderId="2" xfId="3" applyNumberFormat="1" applyFont="1" applyFill="1" applyBorder="1" applyAlignment="1">
      <alignment horizontal="left" indent="1"/>
    </xf>
    <xf numFmtId="0" fontId="2" fillId="0" borderId="2" xfId="3" applyNumberFormat="1" applyFont="1" applyFill="1" applyBorder="1" applyAlignment="1"/>
    <xf numFmtId="0" fontId="2" fillId="0" borderId="1" xfId="3" applyNumberFormat="1" applyFont="1" applyFill="1" applyBorder="1" applyAlignment="1"/>
    <xf numFmtId="0" fontId="2" fillId="0" borderId="1" xfId="3" applyNumberFormat="1" applyFont="1" applyFill="1" applyBorder="1" applyAlignment="1">
      <alignment horizontal="center"/>
    </xf>
    <xf numFmtId="0" fontId="1" fillId="2" borderId="8" xfId="3" applyNumberFormat="1" applyFont="1" applyFill="1" applyBorder="1" applyAlignment="1">
      <alignment horizontal="center"/>
    </xf>
    <xf numFmtId="0" fontId="1" fillId="0" borderId="1" xfId="3" applyNumberFormat="1" applyFont="1" applyFill="1" applyBorder="1" applyAlignment="1">
      <alignment horizontal="center"/>
    </xf>
    <xf numFmtId="0" fontId="1" fillId="0" borderId="8" xfId="3" applyNumberFormat="1" applyFont="1" applyFill="1" applyBorder="1" applyAlignment="1">
      <alignment horizontal="center"/>
    </xf>
    <xf numFmtId="0" fontId="2" fillId="2" borderId="1" xfId="3" applyNumberFormat="1" applyFont="1" applyFill="1" applyBorder="1" applyAlignment="1"/>
    <xf numFmtId="0" fontId="1" fillId="2" borderId="1" xfId="3" applyNumberFormat="1" applyFont="1" applyFill="1" applyBorder="1" applyAlignment="1">
      <alignment horizontal="center"/>
    </xf>
    <xf numFmtId="10" fontId="1" fillId="2" borderId="8" xfId="1" applyNumberFormat="1" applyFont="1" applyFill="1" applyBorder="1" applyAlignment="1">
      <alignment horizontal="center"/>
    </xf>
    <xf numFmtId="10" fontId="2" fillId="0" borderId="8" xfId="1" applyNumberFormat="1" applyFont="1" applyFill="1" applyBorder="1" applyAlignment="1">
      <alignment horizontal="center"/>
    </xf>
    <xf numFmtId="10" fontId="2" fillId="0" borderId="8" xfId="3" applyNumberFormat="1" applyFont="1" applyFill="1" applyBorder="1" applyAlignment="1">
      <alignment horizontal="center"/>
    </xf>
    <xf numFmtId="43" fontId="1" fillId="0" borderId="8" xfId="2" applyFont="1" applyFill="1" applyBorder="1" applyAlignment="1">
      <alignment horizontal="right"/>
    </xf>
    <xf numFmtId="0" fontId="2" fillId="0" borderId="0" xfId="3" applyNumberFormat="1" applyFont="1" applyFill="1" applyBorder="1" applyAlignment="1">
      <alignment horizontal="left" wrapText="1"/>
    </xf>
    <xf numFmtId="43" fontId="2" fillId="0" borderId="8" xfId="2" applyFont="1" applyFill="1" applyBorder="1" applyAlignment="1">
      <alignment horizontal="right"/>
    </xf>
    <xf numFmtId="43" fontId="2" fillId="0" borderId="5" xfId="2" applyFont="1" applyFill="1" applyBorder="1" applyAlignment="1"/>
    <xf numFmtId="43" fontId="2" fillId="0" borderId="3" xfId="2" applyFont="1" applyFill="1" applyBorder="1" applyAlignment="1"/>
    <xf numFmtId="43" fontId="2" fillId="0" borderId="10" xfId="2" applyFont="1" applyFill="1" applyBorder="1" applyAlignment="1"/>
    <xf numFmtId="43" fontId="2" fillId="0" borderId="4" xfId="2" applyFont="1" applyFill="1" applyBorder="1" applyAlignment="1"/>
    <xf numFmtId="43" fontId="2" fillId="0" borderId="0" xfId="2" applyFont="1" applyFill="1" applyAlignment="1"/>
    <xf numFmtId="43" fontId="2" fillId="0" borderId="6" xfId="2" applyFont="1" applyFill="1" applyBorder="1" applyAlignment="1"/>
    <xf numFmtId="43" fontId="2" fillId="0" borderId="2" xfId="2" applyFont="1" applyFill="1" applyBorder="1" applyAlignment="1"/>
    <xf numFmtId="43" fontId="1" fillId="2" borderId="8" xfId="2" applyFont="1" applyFill="1" applyBorder="1" applyAlignment="1">
      <alignment horizontal="right"/>
    </xf>
    <xf numFmtId="43" fontId="2" fillId="0" borderId="8" xfId="2" applyFont="1" applyFill="1" applyBorder="1" applyAlignment="1"/>
    <xf numFmtId="0" fontId="1" fillId="2" borderId="0" xfId="3" applyNumberFormat="1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1" fillId="2" borderId="1" xfId="3" applyNumberFormat="1" applyFont="1" applyFill="1" applyBorder="1" applyAlignment="1">
      <alignment horizontal="center"/>
    </xf>
    <xf numFmtId="0" fontId="2" fillId="0" borderId="1" xfId="3" applyNumberFormat="1" applyFont="1" applyFill="1" applyBorder="1" applyAlignment="1"/>
    <xf numFmtId="0" fontId="2" fillId="0" borderId="11" xfId="3" applyNumberFormat="1" applyFont="1" applyFill="1" applyBorder="1" applyAlignment="1"/>
    <xf numFmtId="0" fontId="2" fillId="0" borderId="0" xfId="3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2" borderId="10" xfId="3" applyNumberFormat="1" applyFont="1" applyFill="1" applyBorder="1" applyAlignment="1">
      <alignment horizontal="center"/>
    </xf>
    <xf numFmtId="0" fontId="1" fillId="2" borderId="9" xfId="3" applyNumberFormat="1" applyFont="1" applyFill="1" applyBorder="1" applyAlignment="1">
      <alignment horizontal="center"/>
    </xf>
    <xf numFmtId="0" fontId="1" fillId="2" borderId="7" xfId="3" applyNumberFormat="1" applyFont="1" applyFill="1" applyBorder="1" applyAlignment="1">
      <alignment horizontal="center"/>
    </xf>
    <xf numFmtId="0" fontId="1" fillId="2" borderId="2" xfId="3" applyNumberFormat="1" applyFont="1" applyFill="1" applyBorder="1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</cellXfs>
  <cellStyles count="4">
    <cellStyle name="Normal" xfId="0" builtinId="0"/>
    <cellStyle name="Normal 2" xfId="3"/>
    <cellStyle name="Porcentagem" xfId="1" builtinId="5"/>
    <cellStyle name="Separador de milhares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7"/>
  <sheetViews>
    <sheetView showGridLines="0" tabSelected="1" zoomScaleNormal="100" zoomScaleSheetLayoutView="100" workbookViewId="0">
      <selection activeCell="G36" sqref="G36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5" t="s">
        <v>26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61" t="s">
        <v>25</v>
      </c>
      <c r="B8" s="61"/>
      <c r="C8" s="61"/>
      <c r="D8" s="61"/>
      <c r="E8" s="61"/>
      <c r="F8" s="61"/>
      <c r="G8" s="61"/>
    </row>
    <row r="9" spans="1:7">
      <c r="A9" s="61" t="s">
        <v>34</v>
      </c>
      <c r="B9" s="61"/>
      <c r="C9" s="61"/>
      <c r="D9" s="61"/>
      <c r="E9" s="61"/>
      <c r="F9" s="61"/>
      <c r="G9" s="61"/>
    </row>
    <row r="10" spans="1:7">
      <c r="A10" s="61" t="s">
        <v>0</v>
      </c>
      <c r="B10" s="61"/>
      <c r="C10" s="61"/>
      <c r="D10" s="61"/>
      <c r="E10" s="61"/>
      <c r="F10" s="61"/>
      <c r="G10" s="61"/>
    </row>
    <row r="11" spans="1:7">
      <c r="A11" s="67" t="s">
        <v>3</v>
      </c>
      <c r="B11" s="67"/>
      <c r="C11" s="67"/>
      <c r="D11" s="67"/>
      <c r="E11" s="67"/>
      <c r="F11" s="67"/>
      <c r="G11" s="67"/>
    </row>
    <row r="12" spans="1:7">
      <c r="A12" s="61" t="s">
        <v>2</v>
      </c>
      <c r="B12" s="61"/>
      <c r="C12" s="61"/>
      <c r="D12" s="61"/>
      <c r="E12" s="61"/>
      <c r="F12" s="61"/>
      <c r="G12" s="61"/>
    </row>
    <row r="13" spans="1:7">
      <c r="A13" s="61" t="s">
        <v>36</v>
      </c>
      <c r="B13" s="61"/>
      <c r="C13" s="61"/>
      <c r="D13" s="61"/>
      <c r="E13" s="61"/>
      <c r="F13" s="61"/>
      <c r="G13" s="61"/>
    </row>
    <row r="14" spans="1:7">
      <c r="A14" s="1"/>
      <c r="B14" s="1"/>
      <c r="C14" s="1"/>
      <c r="D14" s="1"/>
      <c r="E14" s="1"/>
      <c r="F14" s="1"/>
      <c r="G14" s="1"/>
    </row>
    <row r="15" spans="1:7" s="10" customFormat="1">
      <c r="A15" s="8" t="s">
        <v>21</v>
      </c>
      <c r="B15" s="8"/>
      <c r="C15" s="8"/>
      <c r="D15" s="8"/>
      <c r="E15" s="8"/>
      <c r="F15" s="8"/>
      <c r="G15" s="9">
        <v>1</v>
      </c>
    </row>
    <row r="16" spans="1:7" s="10" customFormat="1">
      <c r="A16" s="11"/>
      <c r="B16" s="11"/>
      <c r="C16" s="11"/>
      <c r="D16" s="11"/>
      <c r="E16" s="11"/>
      <c r="F16" s="62" t="s">
        <v>9</v>
      </c>
      <c r="G16" s="63"/>
    </row>
    <row r="17" spans="1:10" s="10" customFormat="1">
      <c r="A17" s="12"/>
      <c r="B17" s="12"/>
      <c r="C17" s="12"/>
      <c r="D17" s="12"/>
      <c r="E17" s="12"/>
      <c r="F17" s="64" t="s">
        <v>5</v>
      </c>
      <c r="G17" s="65"/>
    </row>
    <row r="18" spans="1:10" s="10" customFormat="1">
      <c r="A18" s="54" t="s">
        <v>4</v>
      </c>
      <c r="B18" s="66"/>
      <c r="C18" s="66"/>
      <c r="D18" s="66"/>
      <c r="E18" s="66"/>
      <c r="F18" s="13" t="s">
        <v>10</v>
      </c>
      <c r="G18" s="14" t="s">
        <v>11</v>
      </c>
      <c r="H18" s="15"/>
    </row>
    <row r="19" spans="1:10" s="10" customFormat="1">
      <c r="A19" s="12"/>
      <c r="B19" s="12"/>
      <c r="C19" s="12"/>
      <c r="D19" s="12"/>
      <c r="E19" s="12"/>
      <c r="F19" s="16"/>
      <c r="G19" s="17" t="s">
        <v>12</v>
      </c>
      <c r="H19" s="15"/>
    </row>
    <row r="20" spans="1:10" s="10" customFormat="1">
      <c r="A20" s="12"/>
      <c r="B20" s="12"/>
      <c r="C20" s="12"/>
      <c r="D20" s="12"/>
      <c r="E20" s="12"/>
      <c r="F20" s="16"/>
      <c r="G20" s="17" t="s">
        <v>13</v>
      </c>
      <c r="H20" s="15"/>
    </row>
    <row r="21" spans="1:10" s="10" customFormat="1">
      <c r="A21" s="54"/>
      <c r="B21" s="55"/>
      <c r="C21" s="55"/>
      <c r="D21" s="55"/>
      <c r="E21" s="55"/>
      <c r="F21" s="18"/>
      <c r="G21" s="19" t="s">
        <v>49</v>
      </c>
      <c r="H21" s="20"/>
    </row>
    <row r="22" spans="1:10" s="10" customFormat="1">
      <c r="A22" s="21"/>
      <c r="B22" s="22"/>
      <c r="C22" s="22"/>
      <c r="D22" s="22"/>
      <c r="E22" s="22"/>
      <c r="F22" s="23" t="s">
        <v>14</v>
      </c>
      <c r="G22" s="24" t="s">
        <v>15</v>
      </c>
      <c r="H22" s="20"/>
    </row>
    <row r="23" spans="1:10" s="10" customFormat="1">
      <c r="A23" s="25" t="s">
        <v>6</v>
      </c>
      <c r="B23" s="25"/>
      <c r="C23" s="25"/>
      <c r="D23" s="25"/>
      <c r="E23" s="25"/>
      <c r="F23" s="46">
        <f>F24+F25+F26</f>
        <v>299055057.19</v>
      </c>
      <c r="G23" s="47">
        <f>G24+G25+G26</f>
        <v>21745313.57</v>
      </c>
      <c r="H23" s="26"/>
    </row>
    <row r="24" spans="1:10" s="10" customFormat="1">
      <c r="A24" s="27" t="s">
        <v>22</v>
      </c>
      <c r="B24" s="25"/>
      <c r="C24" s="25"/>
      <c r="D24" s="25"/>
      <c r="E24" s="25"/>
      <c r="F24" s="48">
        <v>299055057.19</v>
      </c>
      <c r="G24" s="49">
        <v>21745313.57</v>
      </c>
      <c r="H24" s="26"/>
    </row>
    <row r="25" spans="1:10" s="10" customFormat="1">
      <c r="A25" s="27" t="s">
        <v>23</v>
      </c>
      <c r="B25" s="25"/>
      <c r="C25" s="25"/>
      <c r="D25" s="25"/>
      <c r="E25" s="25"/>
      <c r="F25" s="48">
        <v>0</v>
      </c>
      <c r="G25" s="49">
        <v>0</v>
      </c>
      <c r="H25" s="26"/>
    </row>
    <row r="26" spans="1:10" s="10" customFormat="1">
      <c r="A26" s="27" t="s">
        <v>24</v>
      </c>
      <c r="B26" s="25"/>
      <c r="C26" s="25"/>
      <c r="D26" s="25"/>
      <c r="E26" s="25"/>
      <c r="F26" s="48">
        <v>0</v>
      </c>
      <c r="G26" s="49">
        <v>0</v>
      </c>
      <c r="H26" s="26"/>
    </row>
    <row r="27" spans="1:10" s="10" customFormat="1">
      <c r="A27" s="25" t="s">
        <v>18</v>
      </c>
      <c r="B27" s="25"/>
      <c r="C27" s="25"/>
      <c r="D27" s="25"/>
      <c r="E27" s="25"/>
      <c r="F27" s="48">
        <f>SUM(F28:F31)</f>
        <v>1388450.62</v>
      </c>
      <c r="G27" s="45">
        <f>SUM(G28:G31)</f>
        <v>224970.39</v>
      </c>
      <c r="H27" s="26"/>
    </row>
    <row r="28" spans="1:10" s="10" customFormat="1">
      <c r="A28" s="28" t="s">
        <v>7</v>
      </c>
      <c r="B28" s="25"/>
      <c r="C28" s="25"/>
      <c r="D28" s="25"/>
      <c r="E28" s="25"/>
      <c r="F28" s="48">
        <v>0</v>
      </c>
      <c r="G28" s="49">
        <v>0</v>
      </c>
      <c r="H28" s="26"/>
    </row>
    <row r="29" spans="1:10" s="10" customFormat="1">
      <c r="A29" s="28" t="s">
        <v>19</v>
      </c>
      <c r="B29" s="25"/>
      <c r="C29" s="25"/>
      <c r="D29" s="25"/>
      <c r="E29" s="25"/>
      <c r="F29" s="48">
        <v>0</v>
      </c>
      <c r="G29" s="49">
        <v>0</v>
      </c>
      <c r="H29" s="26"/>
      <c r="J29" s="29"/>
    </row>
    <row r="30" spans="1:10" s="10" customFormat="1">
      <c r="A30" s="28" t="s">
        <v>20</v>
      </c>
      <c r="B30" s="25"/>
      <c r="C30" s="25"/>
      <c r="D30" s="25"/>
      <c r="E30" s="25"/>
      <c r="F30" s="48">
        <v>1388450.62</v>
      </c>
      <c r="G30" s="49">
        <v>224970.39</v>
      </c>
      <c r="H30" s="26"/>
    </row>
    <row r="31" spans="1:10" s="10" customFormat="1">
      <c r="A31" s="30" t="s">
        <v>8</v>
      </c>
      <c r="B31" s="31"/>
      <c r="C31" s="31"/>
      <c r="D31" s="31"/>
      <c r="E31" s="31"/>
      <c r="F31" s="50">
        <v>0</v>
      </c>
      <c r="G31" s="51">
        <v>0</v>
      </c>
      <c r="H31" s="26"/>
    </row>
    <row r="32" spans="1:10" s="10" customFormat="1">
      <c r="A32" s="25" t="s">
        <v>16</v>
      </c>
      <c r="B32" s="31"/>
      <c r="C32" s="31"/>
      <c r="D32" s="31"/>
      <c r="E32" s="31"/>
      <c r="F32" s="50">
        <f>F23-F27</f>
        <v>297666606.56999999</v>
      </c>
      <c r="G32" s="7">
        <f>G23-G27</f>
        <v>21520343.18</v>
      </c>
      <c r="H32" s="26"/>
    </row>
    <row r="33" spans="1:8" s="10" customFormat="1">
      <c r="A33" s="32"/>
      <c r="B33" s="32"/>
      <c r="C33" s="32"/>
      <c r="D33" s="32"/>
      <c r="E33" s="32"/>
      <c r="F33" s="33"/>
      <c r="G33" s="33"/>
    </row>
    <row r="34" spans="1:8" s="10" customFormat="1">
      <c r="A34" s="56" t="s">
        <v>17</v>
      </c>
      <c r="B34" s="56"/>
      <c r="C34" s="56"/>
      <c r="D34" s="56"/>
      <c r="E34" s="56"/>
      <c r="F34" s="34" t="s">
        <v>1</v>
      </c>
      <c r="G34" s="34" t="s">
        <v>46</v>
      </c>
    </row>
    <row r="35" spans="1:8" s="10" customFormat="1">
      <c r="A35" s="32" t="s">
        <v>50</v>
      </c>
      <c r="B35" s="35"/>
      <c r="C35" s="35"/>
      <c r="D35" s="35"/>
      <c r="E35" s="35"/>
      <c r="F35" s="42">
        <v>18567614835.52</v>
      </c>
      <c r="G35" s="36" t="s">
        <v>51</v>
      </c>
    </row>
    <row r="36" spans="1:8" s="10" customFormat="1">
      <c r="A36" s="37" t="s">
        <v>52</v>
      </c>
      <c r="B36" s="38"/>
      <c r="C36" s="38"/>
      <c r="D36" s="38"/>
      <c r="E36" s="38"/>
      <c r="F36" s="52">
        <f>F32+G32</f>
        <v>319186949.75</v>
      </c>
      <c r="G36" s="39">
        <f>F36/F35</f>
        <v>1.7190519761288495E-2</v>
      </c>
    </row>
    <row r="37" spans="1:8" s="10" customFormat="1">
      <c r="A37" s="57" t="s">
        <v>53</v>
      </c>
      <c r="B37" s="57"/>
      <c r="C37" s="57"/>
      <c r="D37" s="57"/>
      <c r="E37" s="58"/>
      <c r="F37" s="44">
        <f>F35*G37</f>
        <v>844826475.01616001</v>
      </c>
      <c r="G37" s="40">
        <v>4.5499999999999999E-2</v>
      </c>
    </row>
    <row r="38" spans="1:8" s="10" customFormat="1">
      <c r="A38" s="32" t="s">
        <v>54</v>
      </c>
      <c r="B38" s="32"/>
      <c r="C38" s="32"/>
      <c r="D38" s="32"/>
      <c r="E38" s="32"/>
      <c r="F38" s="53">
        <f>F35*G38</f>
        <v>802120960.89446402</v>
      </c>
      <c r="G38" s="41">
        <v>4.3200000000000002E-2</v>
      </c>
    </row>
    <row r="39" spans="1:8" s="10" customFormat="1">
      <c r="A39" s="32" t="s">
        <v>55</v>
      </c>
      <c r="B39" s="32"/>
      <c r="C39" s="32"/>
      <c r="D39" s="32"/>
      <c r="E39" s="32"/>
      <c r="F39" s="53">
        <f>F35*G39</f>
        <v>761272208.25632</v>
      </c>
      <c r="G39" s="41">
        <v>4.1000000000000002E-2</v>
      </c>
    </row>
    <row r="40" spans="1:8" s="4" customFormat="1">
      <c r="A40" s="3" t="s">
        <v>35</v>
      </c>
      <c r="B40" s="3"/>
      <c r="C40" s="3"/>
      <c r="D40" s="3"/>
      <c r="E40" s="3"/>
      <c r="F40" s="3"/>
      <c r="G40" s="3"/>
    </row>
    <row r="41" spans="1:8" s="10" customFormat="1" ht="23.25" customHeight="1">
      <c r="A41" s="59" t="s">
        <v>56</v>
      </c>
      <c r="B41" s="59"/>
      <c r="C41" s="59"/>
      <c r="D41" s="59"/>
      <c r="E41" s="59"/>
      <c r="F41" s="59"/>
      <c r="G41" s="59"/>
      <c r="H41" s="26"/>
    </row>
    <row r="42" spans="1:8" s="10" customFormat="1" ht="23.25" customHeight="1">
      <c r="A42" s="59"/>
      <c r="B42" s="59"/>
      <c r="C42" s="59"/>
      <c r="D42" s="59"/>
      <c r="E42" s="59"/>
      <c r="F42" s="59"/>
      <c r="G42" s="59"/>
      <c r="H42" s="26"/>
    </row>
    <row r="43" spans="1:8" s="10" customFormat="1" ht="23.25" customHeight="1">
      <c r="A43" s="43"/>
      <c r="B43" s="43"/>
      <c r="C43" s="43"/>
      <c r="D43" s="43"/>
      <c r="E43" s="43"/>
      <c r="F43" s="43"/>
      <c r="G43" s="43"/>
      <c r="H43" s="26"/>
    </row>
    <row r="45" spans="1:8">
      <c r="B45" t="s">
        <v>31</v>
      </c>
    </row>
    <row r="46" spans="1:8">
      <c r="B46" s="68" t="s">
        <v>32</v>
      </c>
      <c r="C46" s="68"/>
      <c r="D46" s="68"/>
    </row>
    <row r="47" spans="1:8">
      <c r="A47" t="s">
        <v>27</v>
      </c>
      <c r="F47" s="60" t="s">
        <v>48</v>
      </c>
      <c r="G47" s="60"/>
    </row>
    <row r="48" spans="1:8">
      <c r="A48" t="s">
        <v>28</v>
      </c>
      <c r="F48" s="60" t="s">
        <v>47</v>
      </c>
      <c r="G48" s="60"/>
    </row>
    <row r="54" spans="1:7">
      <c r="A54" s="60" t="s">
        <v>39</v>
      </c>
      <c r="B54" s="60"/>
      <c r="C54" s="60"/>
      <c r="D54" s="60"/>
      <c r="E54" s="60"/>
      <c r="F54" s="60"/>
      <c r="G54" s="60"/>
    </row>
    <row r="58" spans="1:7">
      <c r="A58" s="60" t="s">
        <v>40</v>
      </c>
      <c r="B58" s="60"/>
      <c r="C58" s="60"/>
      <c r="D58" s="60"/>
      <c r="E58" s="60"/>
      <c r="F58" s="60"/>
      <c r="G58" s="60"/>
    </row>
    <row r="59" spans="1:7">
      <c r="A59" s="60" t="s">
        <v>41</v>
      </c>
      <c r="B59" s="60"/>
      <c r="C59" s="60"/>
      <c r="D59" s="60"/>
      <c r="E59" s="60"/>
      <c r="F59" s="60"/>
      <c r="G59" s="60"/>
    </row>
    <row r="62" spans="1:7">
      <c r="A62" s="60" t="s">
        <v>37</v>
      </c>
      <c r="B62" s="60"/>
      <c r="D62" t="s">
        <v>26</v>
      </c>
      <c r="E62" s="60" t="s">
        <v>38</v>
      </c>
      <c r="F62" s="60"/>
      <c r="G62" s="60"/>
    </row>
    <row r="63" spans="1:7">
      <c r="A63" s="6" t="s">
        <v>33</v>
      </c>
      <c r="B63" t="s">
        <v>29</v>
      </c>
      <c r="D63" t="s">
        <v>26</v>
      </c>
      <c r="E63" s="60" t="s">
        <v>30</v>
      </c>
      <c r="F63" s="60"/>
      <c r="G63" s="60"/>
    </row>
    <row r="66" spans="1:7">
      <c r="D66" t="s">
        <v>26</v>
      </c>
    </row>
    <row r="67" spans="1:7">
      <c r="A67" s="60" t="s">
        <v>42</v>
      </c>
      <c r="B67" s="60"/>
      <c r="C67" s="60"/>
      <c r="D67" s="60"/>
      <c r="E67" s="60"/>
      <c r="F67" s="60"/>
      <c r="G67" s="60"/>
    </row>
    <row r="68" spans="1:7">
      <c r="A68" s="60" t="s">
        <v>43</v>
      </c>
      <c r="B68" s="60"/>
      <c r="C68" s="60"/>
      <c r="D68" s="60"/>
      <c r="E68" s="60"/>
      <c r="F68" s="60"/>
      <c r="G68" s="60"/>
    </row>
    <row r="73" spans="1:7">
      <c r="A73" s="60" t="s">
        <v>44</v>
      </c>
      <c r="B73" s="60"/>
      <c r="C73" s="60"/>
      <c r="D73" s="60"/>
      <c r="E73" s="60"/>
      <c r="F73" s="60"/>
      <c r="G73" s="60"/>
    </row>
    <row r="74" spans="1:7">
      <c r="A74" s="60" t="s">
        <v>45</v>
      </c>
      <c r="B74" s="60"/>
      <c r="C74" s="60"/>
      <c r="D74" s="60"/>
      <c r="E74" s="60"/>
      <c r="F74" s="60"/>
      <c r="G74" s="60"/>
    </row>
    <row r="77" spans="1:7">
      <c r="A77" t="s">
        <v>26</v>
      </c>
    </row>
  </sheetData>
  <mergeCells count="27">
    <mergeCell ref="A74:G74"/>
    <mergeCell ref="A42:G42"/>
    <mergeCell ref="F48:G48"/>
    <mergeCell ref="A54:G54"/>
    <mergeCell ref="A58:G58"/>
    <mergeCell ref="B46:D46"/>
    <mergeCell ref="A67:G67"/>
    <mergeCell ref="A68:G68"/>
    <mergeCell ref="A73:G73"/>
    <mergeCell ref="A13:G13"/>
    <mergeCell ref="F16:G16"/>
    <mergeCell ref="F17:G17"/>
    <mergeCell ref="A18:E18"/>
    <mergeCell ref="A8:G8"/>
    <mergeCell ref="A9:G9"/>
    <mergeCell ref="A10:G10"/>
    <mergeCell ref="A11:G11"/>
    <mergeCell ref="A12:G12"/>
    <mergeCell ref="A21:E21"/>
    <mergeCell ref="A34:E34"/>
    <mergeCell ref="A37:E37"/>
    <mergeCell ref="A41:G41"/>
    <mergeCell ref="E63:G63"/>
    <mergeCell ref="E62:G62"/>
    <mergeCell ref="A62:B62"/>
    <mergeCell ref="F47:G47"/>
    <mergeCell ref="A59:G59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3" orientation="portrait" r:id="rId1"/>
  <legacyDrawing r:id="rId2"/>
  <oleObjects>
    <oleObject progId="Word.Picture.8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</vt:lpstr>
      <vt:lpstr>'Anexo I'!Area_de_impressao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geraldo.junior</cp:lastModifiedBy>
  <cp:lastPrinted>2015-01-27T18:01:17Z</cp:lastPrinted>
  <dcterms:created xsi:type="dcterms:W3CDTF">2001-09-06T15:18:59Z</dcterms:created>
  <dcterms:modified xsi:type="dcterms:W3CDTF">2017-11-23T16:50:00Z</dcterms:modified>
</cp:coreProperties>
</file>