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EstaPasta_de_trabalho"/>
  <bookViews>
    <workbookView xWindow="0" yWindow="255" windowWidth="18945" windowHeight="8730" tabRatio="841"/>
  </bookViews>
  <sheets>
    <sheet name="Anexo 1 - Pessoal U, E, DF e M" sheetId="39" r:id="rId1"/>
  </sheets>
  <definedNames>
    <definedName name="_xlnm.Print_Area" localSheetId="0">'Anexo 1 - Pessoal U, E, DF e M'!$A$1:$H$82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</definedNames>
  <calcPr calcId="125725"/>
</workbook>
</file>

<file path=xl/calcChain.xml><?xml version="1.0" encoding="utf-8"?>
<calcChain xmlns="http://schemas.openxmlformats.org/spreadsheetml/2006/main">
  <c r="F32" i="39"/>
  <c r="F33"/>
  <c r="F37"/>
  <c r="G32"/>
  <c r="F38"/>
  <c r="F39"/>
  <c r="F40"/>
</calcChain>
</file>

<file path=xl/sharedStrings.xml><?xml version="1.0" encoding="utf-8"?>
<sst xmlns="http://schemas.openxmlformats.org/spreadsheetml/2006/main" count="68" uniqueCount="61">
  <si>
    <t>RELATÓRIO DE GESTÃO FISCAL</t>
  </si>
  <si>
    <t>VALOR</t>
  </si>
  <si>
    <t>ORÇAMENTOS FISCAL E DA SEGURIDADE SOCIAL</t>
  </si>
  <si>
    <t xml:space="preserve">DEMONSTRATIVO DA DESPESA COM PESSOAL </t>
  </si>
  <si>
    <t>DESPESA COM PESSOAL</t>
  </si>
  <si>
    <t>(Últimos 12 Meses)</t>
  </si>
  <si>
    <t>DESPESA BRUTA COM PESSOAL (I)</t>
  </si>
  <si>
    <t>Indenizações por Demissão e Incentivos à Demissão Voluntária</t>
  </si>
  <si>
    <t>Inativos e Pensionistas com Recursos Vinculados</t>
  </si>
  <si>
    <t>DESPESAS EXECUTADAS</t>
  </si>
  <si>
    <t>LIQUIDADAS</t>
  </si>
  <si>
    <t>INSCRITAS EM</t>
  </si>
  <si>
    <t xml:space="preserve"> RESTOS A PAGAR</t>
  </si>
  <si>
    <t xml:space="preserve"> PROCESSADOS</t>
  </si>
  <si>
    <t xml:space="preserve">NÃO </t>
  </si>
  <si>
    <t xml:space="preserve">          . a) Despesas liquidadas,  consideradas aquelas em que houve a entrega do material ou serviço, nos termos do art. 63 da Lei 4.320/64;</t>
  </si>
  <si>
    <t>(a)</t>
  </si>
  <si>
    <t>(b)</t>
  </si>
  <si>
    <t>DESPESA LÍQUIDA COM PESSOAL (III) = (I - II)</t>
  </si>
  <si>
    <t>DESPESA TOTAL COM PESSOAL - DTP (IV) = (III a + III b)</t>
  </si>
  <si>
    <t>APURAÇÃO DO CUMPRIMENTO DO LIMITE LEGAL</t>
  </si>
  <si>
    <t>RECEITA CORRENTE LÍQUIDA - RCL (V)</t>
  </si>
  <si>
    <t>% do DESPESA TOTAL COM PESSOAL - DTP sobre a RCL (VI) = (IV/V)*100</t>
  </si>
  <si>
    <t>Nota: Durante o exercício, somente as despesas liquidadas são consideradas executadas. No encerramento do exercício, as despesas não liquidadas</t>
  </si>
  <si>
    <t>inscritas em restos a pagar não processados são também consideradas executadas. Dessa forma, para maior transparência, as despesas executadas</t>
  </si>
  <si>
    <t>estão segregadas em:</t>
  </si>
  <si>
    <t xml:space="preserve">          . b) Despesas empenhadas mas não liquidadas, inscritas em Restos a Pagar não processados, consideradas liquidadas no encerramento do exercício,</t>
  </si>
  <si>
    <t>DESPESAS NÃO COMPUTADAS (§ 1º do art. 19 da LRF) (II)</t>
  </si>
  <si>
    <t xml:space="preserve">           por força do art.35, inciso II da Lei 4.320/64.</t>
  </si>
  <si>
    <t>Decorrentes de Decisão Judicial de período anterior ao da apuração</t>
  </si>
  <si>
    <t>Despesas de Exercícios Anteriores de período anterior ao da apuração</t>
  </si>
  <si>
    <t xml:space="preserve"> RGF - ANEXO 1 (LRF, art. 55, inciso I, alínea "a")</t>
  </si>
  <si>
    <t xml:space="preserve">    Pessoal Ativo</t>
  </si>
  <si>
    <t xml:space="preserve">    Pessoal Inativo e Pensionistas</t>
  </si>
  <si>
    <t xml:space="preserve">    Outras despesas de pessoal decorrentes de contratos de terceirização (§ 1º do art. 18 da LRF)</t>
  </si>
  <si>
    <t>MUNICÍPIO DO RIO DE JANEIRO - PODER LEGISLATIVO</t>
  </si>
  <si>
    <t xml:space="preserve"> </t>
  </si>
  <si>
    <t xml:space="preserve">       Celso Valentim Mendes da Costa  </t>
  </si>
  <si>
    <t xml:space="preserve">            Controle Contábil</t>
  </si>
  <si>
    <t xml:space="preserve">                                                                                                            JORGE FELIPPE</t>
  </si>
  <si>
    <t xml:space="preserve">                                                                                                                   Presidente</t>
  </si>
  <si>
    <t xml:space="preserve">                                                2º Vice-Presidente</t>
  </si>
  <si>
    <t>2º Vice-Presidente</t>
  </si>
  <si>
    <t xml:space="preserve">                                                                                                              DR. JAIRINHO</t>
  </si>
  <si>
    <t xml:space="preserve">                                                                                                               1º Secretário</t>
  </si>
  <si>
    <t xml:space="preserve">                                                                                                         MESA DIRETORA</t>
  </si>
  <si>
    <t>LUIZ CARLOS RAMOS</t>
  </si>
  <si>
    <t>LEONEL BRIZOLA NETO</t>
  </si>
  <si>
    <t>LIMITE MÁXIMO (incisos I, II e III, art. 20 da LRF) - &lt;4,55%&gt;</t>
  </si>
  <si>
    <t>LIMITE PRUDENCIAL (parágrafo único, art. 22 da LRF) - &lt;4,32%&gt;</t>
  </si>
  <si>
    <t>LIMITE DE ALERTA (inciso II do § 1º do art. 59 da LRF) - &lt;4,10%&gt;</t>
  </si>
  <si>
    <t xml:space="preserve">  Alexandre Teshima</t>
  </si>
  <si>
    <t xml:space="preserve">                   Controle Interno</t>
  </si>
  <si>
    <t>Rafael Cabral Ribeiro</t>
  </si>
  <si>
    <t xml:space="preserve">    Contador Geral</t>
  </si>
  <si>
    <t xml:space="preserve">                                   1º Vice-Presidente</t>
  </si>
  <si>
    <t>2º Secretário</t>
  </si>
  <si>
    <t>CÂMARA MUNICIPAL DO RIO DE JANEIRO</t>
  </si>
  <si>
    <t>FONTE: CONTADORIA-GERAL/CMRJ</t>
  </si>
  <si>
    <t xml:space="preserve">                                               CARLO CAIADO</t>
  </si>
  <si>
    <t>SETEMBRO-2013/AGOSTO-2014</t>
  </si>
</sst>
</file>

<file path=xl/styles.xml><?xml version="1.0" encoding="utf-8"?>
<styleSheet xmlns="http://schemas.openxmlformats.org/spreadsheetml/2006/main">
  <numFmts count="1">
    <numFmt numFmtId="167" formatCode="&quot;R$ &quot;#,##0.00_);[Red]\(&quot;R$ &quot;#,##0.00\)"/>
  </numFmts>
  <fonts count="8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NumberFormat="1" applyFont="1" applyFill="1" applyAlignment="1"/>
    <xf numFmtId="0" fontId="1" fillId="0" borderId="0" xfId="0" applyNumberFormat="1" applyFont="1" applyFill="1" applyAlignment="1"/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/>
    <xf numFmtId="0" fontId="2" fillId="0" borderId="2" xfId="0" applyNumberFormat="1" applyFont="1" applyFill="1" applyBorder="1" applyAlignment="1"/>
    <xf numFmtId="167" fontId="2" fillId="0" borderId="0" xfId="0" applyNumberFormat="1" applyFont="1" applyFill="1" applyAlignment="1">
      <alignment horizontal="right"/>
    </xf>
    <xf numFmtId="0" fontId="0" fillId="0" borderId="0" xfId="0" applyFill="1"/>
    <xf numFmtId="0" fontId="1" fillId="0" borderId="0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4" fillId="0" borderId="0" xfId="0" applyNumberFormat="1" applyFont="1" applyFill="1" applyAlignment="1"/>
    <xf numFmtId="0" fontId="1" fillId="0" borderId="3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40" fontId="5" fillId="0" borderId="3" xfId="0" applyNumberFormat="1" applyFont="1" applyFill="1" applyBorder="1" applyAlignment="1"/>
    <xf numFmtId="40" fontId="5" fillId="0" borderId="9" xfId="0" applyNumberFormat="1" applyFont="1" applyFill="1" applyBorder="1" applyAlignment="1"/>
    <xf numFmtId="40" fontId="5" fillId="0" borderId="5" xfId="0" applyNumberFormat="1" applyFont="1" applyFill="1" applyBorder="1" applyAlignment="1"/>
    <xf numFmtId="40" fontId="5" fillId="0" borderId="6" xfId="0" applyNumberFormat="1" applyFont="1" applyFill="1" applyBorder="1" applyAlignment="1"/>
    <xf numFmtId="40" fontId="5" fillId="0" borderId="7" xfId="0" applyNumberFormat="1" applyFont="1" applyFill="1" applyBorder="1" applyAlignment="1"/>
    <xf numFmtId="40" fontId="5" fillId="0" borderId="8" xfId="0" applyNumberFormat="1" applyFont="1" applyFill="1" applyBorder="1" applyAlignment="1"/>
    <xf numFmtId="40" fontId="5" fillId="0" borderId="10" xfId="0" applyNumberFormat="1" applyFont="1" applyFill="1" applyBorder="1" applyAlignment="1"/>
    <xf numFmtId="0" fontId="5" fillId="0" borderId="11" xfId="0" applyNumberFormat="1" applyFont="1" applyFill="1" applyBorder="1" applyAlignment="1"/>
    <xf numFmtId="0" fontId="5" fillId="0" borderId="12" xfId="0" applyNumberFormat="1" applyFont="1" applyFill="1" applyBorder="1" applyAlignment="1"/>
    <xf numFmtId="0" fontId="1" fillId="0" borderId="13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/>
    <xf numFmtId="0" fontId="2" fillId="0" borderId="6" xfId="0" applyNumberFormat="1" applyFont="1" applyFill="1" applyBorder="1" applyAlignment="1"/>
    <xf numFmtId="0" fontId="2" fillId="0" borderId="16" xfId="0" applyNumberFormat="1" applyFont="1" applyFill="1" applyBorder="1" applyAlignment="1">
      <alignment horizontal="left"/>
    </xf>
    <xf numFmtId="0" fontId="2" fillId="0" borderId="16" xfId="0" applyNumberFormat="1" applyFont="1" applyFill="1" applyBorder="1" applyAlignment="1">
      <alignment horizontal="left" indent="1"/>
    </xf>
    <xf numFmtId="0" fontId="2" fillId="0" borderId="17" xfId="0" applyNumberFormat="1" applyFont="1" applyFill="1" applyBorder="1" applyAlignment="1">
      <alignment horizontal="left" indent="1"/>
    </xf>
    <xf numFmtId="0" fontId="2" fillId="0" borderId="8" xfId="0" applyNumberFormat="1" applyFont="1" applyFill="1" applyBorder="1" applyAlignment="1"/>
    <xf numFmtId="0" fontId="2" fillId="0" borderId="11" xfId="0" applyNumberFormat="1" applyFont="1" applyFill="1" applyBorder="1" applyAlignment="1"/>
    <xf numFmtId="0" fontId="2" fillId="0" borderId="12" xfId="0" applyNumberFormat="1" applyFont="1" applyFill="1" applyBorder="1" applyAlignment="1"/>
    <xf numFmtId="0" fontId="2" fillId="0" borderId="18" xfId="0" applyNumberFormat="1" applyFont="1" applyFill="1" applyBorder="1" applyAlignment="1"/>
    <xf numFmtId="0" fontId="2" fillId="0" borderId="19" xfId="0" applyNumberFormat="1" applyFont="1" applyFill="1" applyBorder="1" applyAlignment="1"/>
    <xf numFmtId="0" fontId="2" fillId="0" borderId="20" xfId="0" applyNumberFormat="1" applyFont="1" applyFill="1" applyBorder="1" applyAlignment="1"/>
    <xf numFmtId="0" fontId="0" fillId="0" borderId="0" xfId="0" applyAlignment="1">
      <alignment horizontal="left"/>
    </xf>
    <xf numFmtId="40" fontId="5" fillId="0" borderId="21" xfId="0" applyNumberFormat="1" applyFont="1" applyFill="1" applyBorder="1" applyAlignment="1">
      <alignment horizontal="right"/>
    </xf>
    <xf numFmtId="40" fontId="5" fillId="0" borderId="6" xfId="0" applyNumberFormat="1" applyFont="1" applyFill="1" applyBorder="1" applyAlignment="1">
      <alignment horizontal="right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1" xfId="0" applyNumberFormat="1" applyFont="1" applyFill="1" applyBorder="1" applyAlignment="1"/>
    <xf numFmtId="0" fontId="2" fillId="0" borderId="1" xfId="0" applyNumberFormat="1" applyFont="1" applyFill="1" applyBorder="1" applyAlignment="1"/>
    <xf numFmtId="0" fontId="2" fillId="0" borderId="12" xfId="0" applyNumberFormat="1" applyFont="1" applyFill="1" applyBorder="1" applyAlignment="1"/>
    <xf numFmtId="10" fontId="5" fillId="0" borderId="11" xfId="1" applyNumberFormat="1" applyFont="1" applyFill="1" applyBorder="1" applyAlignment="1">
      <alignment horizontal="center"/>
    </xf>
    <xf numFmtId="10" fontId="5" fillId="0" borderId="12" xfId="1" applyNumberFormat="1" applyFont="1" applyFill="1" applyBorder="1" applyAlignment="1">
      <alignment horizontal="center"/>
    </xf>
    <xf numFmtId="4" fontId="5" fillId="0" borderId="11" xfId="0" applyNumberFormat="1" applyFont="1" applyFill="1" applyBorder="1" applyAlignment="1">
      <alignment horizontal="center"/>
    </xf>
    <xf numFmtId="0" fontId="5" fillId="0" borderId="12" xfId="0" applyNumberFormat="1" applyFont="1" applyFill="1" applyBorder="1" applyAlignment="1">
      <alignment horizontal="center"/>
    </xf>
    <xf numFmtId="0" fontId="1" fillId="0" borderId="16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horizontal="center"/>
    </xf>
    <xf numFmtId="40" fontId="5" fillId="0" borderId="11" xfId="0" applyNumberFormat="1" applyFont="1" applyFill="1" applyBorder="1" applyAlignment="1">
      <alignment horizontal="center"/>
    </xf>
    <xf numFmtId="40" fontId="5" fillId="0" borderId="12" xfId="0" applyNumberFormat="1" applyFont="1" applyFill="1" applyBorder="1" applyAlignment="1">
      <alignment horizontal="center"/>
    </xf>
    <xf numFmtId="4" fontId="5" fillId="0" borderId="18" xfId="0" applyNumberFormat="1" applyFont="1" applyFill="1" applyBorder="1" applyAlignment="1">
      <alignment horizontal="center"/>
    </xf>
    <xf numFmtId="0" fontId="5" fillId="0" borderId="20" xfId="0" applyNumberFormat="1" applyFont="1" applyFill="1" applyBorder="1" applyAlignment="1">
      <alignment horizontal="center"/>
    </xf>
    <xf numFmtId="0" fontId="6" fillId="0" borderId="11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2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1" fillId="0" borderId="13" xfId="0" applyNumberFormat="1" applyFont="1" applyFill="1" applyBorder="1" applyAlignment="1">
      <alignment horizontal="center"/>
    </xf>
    <xf numFmtId="0" fontId="1" fillId="0" borderId="15" xfId="0" applyNumberFormat="1" applyFont="1" applyFill="1" applyBorder="1" applyAlignment="1">
      <alignment horizontal="center"/>
    </xf>
    <xf numFmtId="40" fontId="5" fillId="0" borderId="11" xfId="0" applyNumberFormat="1" applyFont="1" applyFill="1" applyBorder="1" applyAlignment="1">
      <alignment horizontal="right"/>
    </xf>
    <xf numFmtId="40" fontId="5" fillId="0" borderId="12" xfId="0" applyNumberFormat="1" applyFont="1" applyFill="1" applyBorder="1" applyAlignment="1">
      <alignment horizontal="right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81"/>
  <sheetViews>
    <sheetView showGridLines="0" tabSelected="1" zoomScaleNormal="100" zoomScaleSheetLayoutView="100" workbookViewId="0">
      <selection activeCell="F36" sqref="F36:G36"/>
    </sheetView>
  </sheetViews>
  <sheetFormatPr defaultRowHeight="12.75"/>
  <cols>
    <col min="1" max="1" width="47.7109375" customWidth="1"/>
    <col min="5" max="5" width="8.28515625" customWidth="1"/>
    <col min="6" max="6" width="16" customWidth="1"/>
    <col min="7" max="7" width="18.85546875" bestFit="1" customWidth="1"/>
  </cols>
  <sheetData>
    <row r="3" spans="1:7" ht="18.75" customHeight="1"/>
    <row r="6" spans="1:7" ht="15.75">
      <c r="A6" s="12" t="s">
        <v>36</v>
      </c>
      <c r="B6" s="2"/>
      <c r="C6" s="2"/>
      <c r="D6" s="2"/>
      <c r="E6" s="2"/>
      <c r="F6" s="1"/>
      <c r="G6" s="1"/>
    </row>
    <row r="7" spans="1:7">
      <c r="A7" s="2"/>
      <c r="B7" s="2"/>
      <c r="C7" s="2"/>
      <c r="D7" s="2"/>
      <c r="E7" s="2"/>
      <c r="F7" s="1"/>
      <c r="G7" s="1"/>
    </row>
    <row r="8" spans="1:7">
      <c r="A8" s="75" t="s">
        <v>35</v>
      </c>
      <c r="B8" s="75"/>
      <c r="C8" s="75"/>
      <c r="D8" s="75"/>
      <c r="E8" s="75"/>
      <c r="F8" s="75"/>
      <c r="G8" s="75"/>
    </row>
    <row r="9" spans="1:7">
      <c r="A9" s="75" t="s">
        <v>57</v>
      </c>
      <c r="B9" s="75"/>
      <c r="C9" s="75"/>
      <c r="D9" s="75"/>
      <c r="E9" s="75"/>
      <c r="F9" s="75"/>
      <c r="G9" s="75"/>
    </row>
    <row r="10" spans="1:7">
      <c r="A10" s="75" t="s">
        <v>0</v>
      </c>
      <c r="B10" s="75"/>
      <c r="C10" s="75"/>
      <c r="D10" s="75"/>
      <c r="E10" s="75"/>
      <c r="F10" s="75"/>
      <c r="G10" s="75"/>
    </row>
    <row r="11" spans="1:7">
      <c r="A11" s="76" t="s">
        <v>3</v>
      </c>
      <c r="B11" s="76"/>
      <c r="C11" s="76"/>
      <c r="D11" s="76"/>
      <c r="E11" s="76"/>
      <c r="F11" s="76"/>
      <c r="G11" s="76"/>
    </row>
    <row r="12" spans="1:7">
      <c r="A12" s="75" t="s">
        <v>2</v>
      </c>
      <c r="B12" s="75"/>
      <c r="C12" s="75"/>
      <c r="D12" s="75"/>
      <c r="E12" s="75"/>
      <c r="F12" s="75"/>
      <c r="G12" s="75"/>
    </row>
    <row r="13" spans="1:7">
      <c r="A13" s="75" t="s">
        <v>60</v>
      </c>
      <c r="B13" s="75"/>
      <c r="C13" s="75"/>
      <c r="D13" s="75"/>
      <c r="E13" s="75"/>
      <c r="F13" s="75"/>
      <c r="G13" s="75"/>
    </row>
    <row r="14" spans="1:7">
      <c r="A14" s="1"/>
      <c r="B14" s="1"/>
      <c r="C14" s="1"/>
      <c r="D14" s="1"/>
      <c r="E14" s="1"/>
      <c r="F14" s="1"/>
      <c r="G14" s="1"/>
    </row>
    <row r="15" spans="1:7" ht="13.5" thickBot="1">
      <c r="A15" s="1" t="s">
        <v>31</v>
      </c>
      <c r="B15" s="1"/>
      <c r="C15" s="1"/>
      <c r="D15" s="1"/>
      <c r="E15" s="1"/>
      <c r="F15" s="1"/>
      <c r="G15" s="6">
        <v>1</v>
      </c>
    </row>
    <row r="16" spans="1:7">
      <c r="A16" s="30"/>
      <c r="B16" s="31"/>
      <c r="C16" s="31"/>
      <c r="D16" s="31"/>
      <c r="E16" s="32"/>
      <c r="F16" s="77" t="s">
        <v>9</v>
      </c>
      <c r="G16" s="78"/>
    </row>
    <row r="17" spans="1:8">
      <c r="A17" s="33"/>
      <c r="B17" s="8"/>
      <c r="C17" s="8"/>
      <c r="D17" s="8"/>
      <c r="E17" s="34"/>
      <c r="F17" s="64" t="s">
        <v>5</v>
      </c>
      <c r="G17" s="65"/>
    </row>
    <row r="18" spans="1:8">
      <c r="A18" s="61" t="s">
        <v>4</v>
      </c>
      <c r="B18" s="62"/>
      <c r="C18" s="62"/>
      <c r="D18" s="62"/>
      <c r="E18" s="63"/>
      <c r="F18" s="13" t="s">
        <v>10</v>
      </c>
      <c r="G18" s="14" t="s">
        <v>11</v>
      </c>
    </row>
    <row r="19" spans="1:8">
      <c r="A19" s="33"/>
      <c r="B19" s="8"/>
      <c r="C19" s="8"/>
      <c r="D19" s="8"/>
      <c r="E19" s="34"/>
      <c r="F19" s="15"/>
      <c r="G19" s="16" t="s">
        <v>12</v>
      </c>
    </row>
    <row r="20" spans="1:8">
      <c r="A20" s="33"/>
      <c r="B20" s="8"/>
      <c r="C20" s="8"/>
      <c r="D20" s="8"/>
      <c r="E20" s="34"/>
      <c r="F20" s="15"/>
      <c r="G20" s="16" t="s">
        <v>14</v>
      </c>
    </row>
    <row r="21" spans="1:8">
      <c r="A21" s="61"/>
      <c r="B21" s="62"/>
      <c r="C21" s="62"/>
      <c r="D21" s="62"/>
      <c r="E21" s="63"/>
      <c r="F21" s="17"/>
      <c r="G21" s="18" t="s">
        <v>13</v>
      </c>
    </row>
    <row r="22" spans="1:8">
      <c r="A22" s="35"/>
      <c r="B22" s="9"/>
      <c r="C22" s="9"/>
      <c r="D22" s="9"/>
      <c r="E22" s="36"/>
      <c r="F22" s="19" t="s">
        <v>16</v>
      </c>
      <c r="G22" s="20" t="s">
        <v>17</v>
      </c>
    </row>
    <row r="23" spans="1:8">
      <c r="A23" s="37" t="s">
        <v>6</v>
      </c>
      <c r="B23" s="3"/>
      <c r="C23" s="3"/>
      <c r="D23" s="3"/>
      <c r="E23" s="38"/>
      <c r="F23" s="21">
        <v>287548902.75</v>
      </c>
      <c r="G23" s="22">
        <v>6860002.5199999996</v>
      </c>
      <c r="H23" s="10"/>
    </row>
    <row r="24" spans="1:8">
      <c r="A24" s="39" t="s">
        <v>32</v>
      </c>
      <c r="B24" s="3"/>
      <c r="C24" s="3"/>
      <c r="D24" s="3"/>
      <c r="E24" s="38"/>
      <c r="F24" s="23"/>
      <c r="G24" s="24"/>
    </row>
    <row r="25" spans="1:8">
      <c r="A25" s="39" t="s">
        <v>33</v>
      </c>
      <c r="B25" s="3"/>
      <c r="C25" s="3"/>
      <c r="D25" s="3"/>
      <c r="E25" s="38"/>
      <c r="F25" s="23"/>
      <c r="G25" s="24"/>
    </row>
    <row r="26" spans="1:8">
      <c r="A26" s="39" t="s">
        <v>34</v>
      </c>
      <c r="B26" s="3"/>
      <c r="C26" s="3"/>
      <c r="D26" s="3"/>
      <c r="E26" s="38"/>
      <c r="F26" s="23"/>
      <c r="G26" s="24"/>
    </row>
    <row r="27" spans="1:8">
      <c r="A27" s="37" t="s">
        <v>27</v>
      </c>
      <c r="B27" s="3"/>
      <c r="C27" s="3"/>
      <c r="D27" s="3"/>
      <c r="E27" s="38"/>
      <c r="F27" s="23">
        <v>947633.14</v>
      </c>
      <c r="G27" s="49" t="s">
        <v>36</v>
      </c>
      <c r="H27" s="10"/>
    </row>
    <row r="28" spans="1:8">
      <c r="A28" s="40" t="s">
        <v>7</v>
      </c>
      <c r="B28" s="3"/>
      <c r="C28" s="3"/>
      <c r="D28" s="3"/>
      <c r="E28" s="38"/>
      <c r="F28" s="23"/>
      <c r="G28" s="24"/>
    </row>
    <row r="29" spans="1:8" s="7" customFormat="1">
      <c r="A29" s="40" t="s">
        <v>29</v>
      </c>
      <c r="B29" s="3"/>
      <c r="C29" s="3"/>
      <c r="D29" s="3"/>
      <c r="E29" s="38"/>
      <c r="F29" s="23"/>
      <c r="G29" s="24"/>
    </row>
    <row r="30" spans="1:8" s="7" customFormat="1">
      <c r="A30" s="40" t="s">
        <v>30</v>
      </c>
      <c r="B30" s="3"/>
      <c r="C30" s="3"/>
      <c r="D30" s="3"/>
      <c r="E30" s="38"/>
      <c r="F30" s="23">
        <v>947633.14</v>
      </c>
      <c r="G30" s="50" t="s">
        <v>36</v>
      </c>
    </row>
    <row r="31" spans="1:8" s="7" customFormat="1">
      <c r="A31" s="41" t="s">
        <v>8</v>
      </c>
      <c r="B31" s="5"/>
      <c r="C31" s="5"/>
      <c r="D31" s="5"/>
      <c r="E31" s="42"/>
      <c r="F31" s="25"/>
      <c r="G31" s="26"/>
    </row>
    <row r="32" spans="1:8" s="7" customFormat="1">
      <c r="A32" s="37" t="s">
        <v>18</v>
      </c>
      <c r="B32" s="5"/>
      <c r="C32" s="5"/>
      <c r="D32" s="5"/>
      <c r="E32" s="42"/>
      <c r="F32" s="25">
        <f>F23-F27</f>
        <v>286601269.61000001</v>
      </c>
      <c r="G32" s="27">
        <f>SUM(G23:G31)</f>
        <v>6860002.5199999996</v>
      </c>
      <c r="H32" s="11"/>
    </row>
    <row r="33" spans="1:8" s="7" customFormat="1">
      <c r="A33" s="43" t="s">
        <v>19</v>
      </c>
      <c r="B33" s="4"/>
      <c r="C33" s="4"/>
      <c r="D33" s="4"/>
      <c r="E33" s="44"/>
      <c r="F33" s="79">
        <f>F32+G32</f>
        <v>293461272.13</v>
      </c>
      <c r="G33" s="80"/>
    </row>
    <row r="34" spans="1:8" s="7" customFormat="1">
      <c r="A34" s="43"/>
      <c r="B34" s="4"/>
      <c r="C34" s="4"/>
      <c r="D34" s="4"/>
      <c r="E34" s="44"/>
      <c r="F34" s="28"/>
      <c r="G34" s="29"/>
    </row>
    <row r="35" spans="1:8" s="7" customFormat="1">
      <c r="A35" s="72" t="s">
        <v>20</v>
      </c>
      <c r="B35" s="73"/>
      <c r="C35" s="73"/>
      <c r="D35" s="73"/>
      <c r="E35" s="74"/>
      <c r="F35" s="70" t="s">
        <v>1</v>
      </c>
      <c r="G35" s="71"/>
    </row>
    <row r="36" spans="1:8" s="7" customFormat="1">
      <c r="A36" s="43" t="s">
        <v>21</v>
      </c>
      <c r="B36" s="4"/>
      <c r="C36" s="4"/>
      <c r="D36" s="4"/>
      <c r="E36" s="44"/>
      <c r="F36" s="66">
        <v>17818917223.099998</v>
      </c>
      <c r="G36" s="67"/>
    </row>
    <row r="37" spans="1:8" s="7" customFormat="1">
      <c r="A37" s="43" t="s">
        <v>22</v>
      </c>
      <c r="B37" s="4"/>
      <c r="C37" s="4"/>
      <c r="D37" s="4"/>
      <c r="E37" s="44"/>
      <c r="F37" s="57">
        <f>(F33/F36)</f>
        <v>1.6469085548563196E-2</v>
      </c>
      <c r="G37" s="58"/>
    </row>
    <row r="38" spans="1:8" s="7" customFormat="1">
      <c r="A38" s="54" t="s">
        <v>48</v>
      </c>
      <c r="B38" s="55"/>
      <c r="C38" s="55"/>
      <c r="D38" s="55"/>
      <c r="E38" s="56"/>
      <c r="F38" s="59">
        <f>F36*0.0455</f>
        <v>810760733.65104985</v>
      </c>
      <c r="G38" s="60"/>
    </row>
    <row r="39" spans="1:8" s="7" customFormat="1">
      <c r="A39" s="43" t="s">
        <v>49</v>
      </c>
      <c r="B39" s="4"/>
      <c r="C39" s="4"/>
      <c r="D39" s="4"/>
      <c r="E39" s="44"/>
      <c r="F39" s="59">
        <f>F36*0.0432</f>
        <v>769777224.03792</v>
      </c>
      <c r="G39" s="60"/>
    </row>
    <row r="40" spans="1:8" s="7" customFormat="1" ht="13.5" thickBot="1">
      <c r="A40" s="45" t="s">
        <v>50</v>
      </c>
      <c r="B40" s="46"/>
      <c r="C40" s="46"/>
      <c r="D40" s="46"/>
      <c r="E40" s="47"/>
      <c r="F40" s="68">
        <f>F36*0.041</f>
        <v>730575606.14709997</v>
      </c>
      <c r="G40" s="69"/>
    </row>
    <row r="41" spans="1:8" s="7" customFormat="1">
      <c r="A41" s="3" t="s">
        <v>58</v>
      </c>
      <c r="B41" s="3"/>
      <c r="C41" s="3"/>
      <c r="D41" s="3"/>
      <c r="E41" s="3"/>
      <c r="F41" s="3"/>
      <c r="G41" s="3"/>
    </row>
    <row r="42" spans="1:8">
      <c r="A42" s="3" t="s">
        <v>23</v>
      </c>
      <c r="B42" s="3"/>
      <c r="C42" s="3"/>
      <c r="D42" s="3"/>
      <c r="E42" s="3"/>
      <c r="F42" s="3"/>
      <c r="G42" s="3"/>
      <c r="H42" s="10"/>
    </row>
    <row r="43" spans="1:8">
      <c r="A43" s="1" t="s">
        <v>24</v>
      </c>
      <c r="B43" s="1"/>
      <c r="C43" s="1"/>
      <c r="D43" s="1"/>
      <c r="E43" s="1"/>
      <c r="F43" s="1"/>
      <c r="G43" s="1"/>
    </row>
    <row r="44" spans="1:8">
      <c r="A44" s="1" t="s">
        <v>25</v>
      </c>
      <c r="B44" s="1"/>
      <c r="C44" s="1"/>
      <c r="D44" s="1"/>
      <c r="E44" s="1"/>
      <c r="F44" s="1"/>
      <c r="G44" s="1"/>
    </row>
    <row r="45" spans="1:8">
      <c r="A45" s="1" t="s">
        <v>15</v>
      </c>
      <c r="B45" s="1"/>
      <c r="C45" s="1"/>
      <c r="D45" s="1"/>
      <c r="E45" s="1"/>
      <c r="F45" s="1"/>
      <c r="G45" s="1"/>
    </row>
    <row r="46" spans="1:8">
      <c r="A46" s="1" t="s">
        <v>26</v>
      </c>
      <c r="B46" s="1"/>
      <c r="C46" s="1"/>
      <c r="D46" s="1"/>
      <c r="E46" s="1"/>
      <c r="F46" s="1"/>
      <c r="G46" s="1"/>
    </row>
    <row r="47" spans="1:8">
      <c r="A47" s="1" t="s">
        <v>28</v>
      </c>
      <c r="B47" s="1"/>
      <c r="C47" s="1"/>
      <c r="D47" s="1"/>
      <c r="E47" s="1"/>
      <c r="F47" s="1"/>
      <c r="G47" s="1"/>
    </row>
    <row r="51" spans="1:7">
      <c r="A51" t="s">
        <v>37</v>
      </c>
      <c r="B51" t="s">
        <v>53</v>
      </c>
      <c r="F51" s="53" t="s">
        <v>51</v>
      </c>
      <c r="G51" s="53"/>
    </row>
    <row r="52" spans="1:7">
      <c r="A52" t="s">
        <v>38</v>
      </c>
      <c r="B52" s="53" t="s">
        <v>54</v>
      </c>
      <c r="C52" s="53"/>
      <c r="D52" s="53"/>
      <c r="E52" s="53" t="s">
        <v>52</v>
      </c>
      <c r="F52" s="53"/>
      <c r="G52" s="53"/>
    </row>
    <row r="58" spans="1:7">
      <c r="A58" t="s">
        <v>45</v>
      </c>
    </row>
    <row r="62" spans="1:7">
      <c r="A62" t="s">
        <v>39</v>
      </c>
    </row>
    <row r="63" spans="1:7">
      <c r="A63" t="s">
        <v>40</v>
      </c>
    </row>
    <row r="66" spans="1:7">
      <c r="A66" s="52" t="s">
        <v>46</v>
      </c>
      <c r="B66" s="52"/>
      <c r="D66" t="s">
        <v>36</v>
      </c>
      <c r="E66" s="52" t="s">
        <v>47</v>
      </c>
      <c r="F66" s="52"/>
      <c r="G66" s="52"/>
    </row>
    <row r="67" spans="1:7">
      <c r="A67" s="48" t="s">
        <v>55</v>
      </c>
      <c r="B67" t="s">
        <v>41</v>
      </c>
      <c r="D67" t="s">
        <v>36</v>
      </c>
      <c r="E67" s="52" t="s">
        <v>42</v>
      </c>
      <c r="F67" s="52"/>
      <c r="G67" s="52"/>
    </row>
    <row r="70" spans="1:7">
      <c r="D70" t="s">
        <v>36</v>
      </c>
    </row>
    <row r="71" spans="1:7">
      <c r="A71" t="s">
        <v>43</v>
      </c>
    </row>
    <row r="72" spans="1:7">
      <c r="A72" t="s">
        <v>44</v>
      </c>
    </row>
    <row r="77" spans="1:7">
      <c r="A77" s="52" t="s">
        <v>59</v>
      </c>
      <c r="B77" s="52"/>
      <c r="C77" s="52"/>
      <c r="D77" s="52"/>
      <c r="E77" s="52"/>
      <c r="F77" s="52"/>
    </row>
    <row r="78" spans="1:7">
      <c r="A78" s="48" t="s">
        <v>36</v>
      </c>
      <c r="C78" s="51" t="s">
        <v>56</v>
      </c>
      <c r="D78" s="51"/>
      <c r="E78" s="51"/>
    </row>
    <row r="81" spans="1:1">
      <c r="A81" t="s">
        <v>36</v>
      </c>
    </row>
  </sheetData>
  <mergeCells count="26">
    <mergeCell ref="F35:G35"/>
    <mergeCell ref="A35:E35"/>
    <mergeCell ref="A8:G8"/>
    <mergeCell ref="A9:G9"/>
    <mergeCell ref="A10:G10"/>
    <mergeCell ref="A11:G11"/>
    <mergeCell ref="A12:G12"/>
    <mergeCell ref="A13:G13"/>
    <mergeCell ref="F16:G16"/>
    <mergeCell ref="F33:G33"/>
    <mergeCell ref="F37:G37"/>
    <mergeCell ref="F38:G38"/>
    <mergeCell ref="B52:D52"/>
    <mergeCell ref="E52:G52"/>
    <mergeCell ref="A21:E21"/>
    <mergeCell ref="F17:G17"/>
    <mergeCell ref="A18:E18"/>
    <mergeCell ref="F36:G36"/>
    <mergeCell ref="F39:G39"/>
    <mergeCell ref="F40:G40"/>
    <mergeCell ref="A77:F77"/>
    <mergeCell ref="E67:G67"/>
    <mergeCell ref="E66:G66"/>
    <mergeCell ref="A66:B66"/>
    <mergeCell ref="F51:G51"/>
    <mergeCell ref="A38:E38"/>
  </mergeCells>
  <phoneticPr fontId="0" type="noConversion"/>
  <printOptions horizontalCentered="1"/>
  <pageMargins left="0.31496062992125984" right="0.31496062992125984" top="0.39370078740157483" bottom="0.39370078740157483" header="0.31496062992125984" footer="0.31496062992125984"/>
  <pageSetup scale="71" orientation="portrait" r:id="rId1"/>
  <legacyDrawing r:id="rId2"/>
  <oleObjects>
    <oleObject progId="Word.Picture.8" shapeId="1026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1 - Pessoal U, E, DF e M</vt:lpstr>
      <vt:lpstr>'Anexo 1 - Pessoal U, E, DF e M'!Area_de_impressao</vt:lpstr>
    </vt:vector>
  </TitlesOfParts>
  <Company>Ministério da Fazenda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RGF</dc:title>
  <dc:creator>GEINC/CCONT/STN</dc:creator>
  <cp:lastModifiedBy>dalvio.miranda</cp:lastModifiedBy>
  <cp:lastPrinted>2014-09-22T17:33:33Z</cp:lastPrinted>
  <dcterms:created xsi:type="dcterms:W3CDTF">2001-09-06T15:18:59Z</dcterms:created>
  <dcterms:modified xsi:type="dcterms:W3CDTF">2017-12-21T19:15:35Z</dcterms:modified>
</cp:coreProperties>
</file>