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60" windowWidth="15255" windowHeight="6375"/>
  </bookViews>
  <sheets>
    <sheet name="1ºTR2013 " sheetId="5" r:id="rId1"/>
  </sheets>
  <definedNames>
    <definedName name="_xlnm.Print_Area" localSheetId="0">'1ºTR2013 '!$A$1:$F$40</definedName>
  </definedNames>
  <calcPr calcId="125725"/>
</workbook>
</file>

<file path=xl/calcChain.xml><?xml version="1.0" encoding="utf-8"?>
<calcChain xmlns="http://schemas.openxmlformats.org/spreadsheetml/2006/main">
  <c r="C20" i="5"/>
  <c r="D20"/>
  <c r="C24"/>
  <c r="D24"/>
  <c r="C32"/>
  <c r="D32"/>
  <c r="E20" l="1"/>
  <c r="E24" s="1"/>
  <c r="E32" s="1"/>
</calcChain>
</file>

<file path=xl/sharedStrings.xml><?xml version="1.0" encoding="utf-8"?>
<sst xmlns="http://schemas.openxmlformats.org/spreadsheetml/2006/main" count="37" uniqueCount="24">
  <si>
    <t>Data</t>
  </si>
  <si>
    <t>Histórico</t>
  </si>
  <si>
    <t>Entradas</t>
  </si>
  <si>
    <t>Saldo</t>
  </si>
  <si>
    <t>Demonstrativo de Movimentação Financeira do Fundo Especial da Câmara Municipal do Rio de Janeiro (FECMRJ)</t>
  </si>
  <si>
    <t>Saídas</t>
  </si>
  <si>
    <t xml:space="preserve"> </t>
  </si>
  <si>
    <t>CÂMARA MUNICIPAL DO RIO DE JANEIRO</t>
  </si>
  <si>
    <t>SALDO ANTERIOR</t>
  </si>
  <si>
    <t>SERVIÇO DE CONTROLE CONTÁBIL</t>
  </si>
  <si>
    <t>Despesa Orçamentária - PIS/PASEP</t>
  </si>
  <si>
    <t>CONTADORIA-GERAL</t>
  </si>
  <si>
    <t>(Primeiro Trimestre de 2015)</t>
  </si>
  <si>
    <t>Receita de Rendimentos de Aplicações Financeiras - dez/2014 - CMRJ</t>
  </si>
  <si>
    <t>Receita de Rendimentos de Aplicações Financeiras - jan/2015 - FECMRJ</t>
  </si>
  <si>
    <t>Receita de Rendimentos de Aplicações Financeiras - fev/2015- FECMRJ</t>
  </si>
  <si>
    <t>TOTAL - JANEIRO/2015</t>
  </si>
  <si>
    <t>TOTAL - FEVEREIRO/2015</t>
  </si>
  <si>
    <t>TOTAL - MARÇO/2015</t>
  </si>
  <si>
    <t>Receita de Rendimentos de Aplicações Financeiras - mar/2015 - FECMRJ</t>
  </si>
  <si>
    <t>Receita de Rendimentos de Aplicações Financeiras - jan/2015 - CMRJ</t>
  </si>
  <si>
    <t>Receita de Rendimentos de Aplicações Financeiras - fev/2015 - CMRJ</t>
  </si>
  <si>
    <t>FONTE : EXTRATOS BANCÁRIOS  DOS MESES DE JANEIRO, FEVEREIRO E MARÇO e PROCESSOS CMRJ 525/2014 E CMRJ 578/2015.</t>
  </si>
  <si>
    <t>Receita de convênio com Bancos/empréstimos consignados de servidores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</si>
</sst>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&quot;R$&quot;\ #,##0.00"/>
  </numFmts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indexed="8"/>
      <name val="Calibri"/>
    </font>
    <font>
      <sz val="11"/>
      <color indexed="12"/>
      <name val="Calibri"/>
    </font>
    <font>
      <sz val="11"/>
      <color indexed="10"/>
      <name val="Calibri"/>
    </font>
    <font>
      <b/>
      <sz val="11"/>
      <color indexed="8"/>
      <name val="Calibri"/>
    </font>
    <font>
      <b/>
      <sz val="11"/>
      <color indexed="10"/>
      <name val="Calibri"/>
    </font>
    <font>
      <b/>
      <sz val="11"/>
      <color indexed="12"/>
      <name val="Calibri"/>
    </font>
    <font>
      <sz val="14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9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0" borderId="0" xfId="0" applyFill="1"/>
    <xf numFmtId="0" fontId="0" fillId="2" borderId="0" xfId="0" applyFill="1"/>
    <xf numFmtId="165" fontId="5" fillId="0" borderId="0" xfId="0" applyNumberFormat="1" applyFont="1" applyFill="1" applyBorder="1"/>
    <xf numFmtId="165" fontId="6" fillId="0" borderId="0" xfId="0" applyNumberFormat="1" applyFont="1" applyFill="1" applyBorder="1"/>
    <xf numFmtId="164" fontId="3" fillId="0" borderId="0" xfId="0" applyNumberFormat="1" applyFont="1" applyBorder="1" applyAlignment="1">
      <alignment horizontal="center"/>
    </xf>
    <xf numFmtId="164" fontId="3" fillId="3" borderId="1" xfId="0" applyNumberFormat="1" applyFont="1" applyFill="1" applyBorder="1"/>
    <xf numFmtId="0" fontId="0" fillId="0" borderId="0" xfId="0" applyBorder="1"/>
    <xf numFmtId="164" fontId="4" fillId="3" borderId="1" xfId="0" applyNumberFormat="1" applyFont="1" applyFill="1" applyBorder="1"/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Fill="1" applyBorder="1"/>
    <xf numFmtId="165" fontId="0" fillId="3" borderId="1" xfId="0" applyNumberFormat="1" applyFill="1" applyBorder="1"/>
    <xf numFmtId="164" fontId="4" fillId="0" borderId="1" xfId="0" applyNumberFormat="1" applyFont="1" applyBorder="1"/>
    <xf numFmtId="14" fontId="0" fillId="2" borderId="1" xfId="0" applyNumberFormat="1" applyFill="1" applyBorder="1"/>
    <xf numFmtId="0" fontId="5" fillId="0" borderId="1" xfId="0" applyFont="1" applyBorder="1" applyAlignment="1">
      <alignment horizontal="center"/>
    </xf>
    <xf numFmtId="164" fontId="0" fillId="3" borderId="1" xfId="0" applyNumberFormat="1" applyFill="1" applyBorder="1"/>
    <xf numFmtId="164" fontId="7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4" borderId="1" xfId="0" applyNumberFormat="1" applyFill="1" applyBorder="1"/>
    <xf numFmtId="164" fontId="4" fillId="0" borderId="1" xfId="0" applyNumberFormat="1" applyFont="1" applyFill="1" applyBorder="1"/>
    <xf numFmtId="14" fontId="0" fillId="2" borderId="1" xfId="0" applyNumberFormat="1" applyFill="1" applyBorder="1" applyAlignment="1">
      <alignment horizontal="right"/>
    </xf>
    <xf numFmtId="164" fontId="5" fillId="0" borderId="1" xfId="0" applyNumberFormat="1" applyFont="1" applyFill="1" applyBorder="1"/>
    <xf numFmtId="164" fontId="6" fillId="0" borderId="1" xfId="0" applyNumberFormat="1" applyFont="1" applyFill="1" applyBorder="1"/>
    <xf numFmtId="14" fontId="0" fillId="5" borderId="1" xfId="0" applyNumberFormat="1" applyFill="1" applyBorder="1"/>
    <xf numFmtId="0" fontId="0" fillId="5" borderId="1" xfId="0" applyFill="1" applyBorder="1"/>
    <xf numFmtId="165" fontId="0" fillId="5" borderId="1" xfId="0" applyNumberFormat="1" applyFill="1" applyBorder="1"/>
    <xf numFmtId="164" fontId="0" fillId="2" borderId="1" xfId="0" applyNumberFormat="1" applyFill="1" applyBorder="1"/>
    <xf numFmtId="164" fontId="3" fillId="5" borderId="1" xfId="0" applyNumberFormat="1" applyFont="1" applyFill="1" applyBorder="1"/>
    <xf numFmtId="14" fontId="0" fillId="0" borderId="1" xfId="0" applyNumberFormat="1" applyFill="1" applyBorder="1"/>
    <xf numFmtId="0" fontId="0" fillId="2" borderId="1" xfId="0" applyFill="1" applyBorder="1"/>
    <xf numFmtId="165" fontId="0" fillId="2" borderId="1" xfId="0" applyNumberFormat="1" applyFill="1" applyBorder="1"/>
    <xf numFmtId="164" fontId="4" fillId="2" borderId="1" xfId="0" applyNumberFormat="1" applyFont="1" applyFill="1" applyBorder="1"/>
    <xf numFmtId="164" fontId="3" fillId="2" borderId="1" xfId="0" applyNumberFormat="1" applyFont="1" applyFill="1" applyBorder="1"/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5" fontId="0" fillId="6" borderId="1" xfId="0" applyNumberFormat="1" applyFill="1" applyBorder="1"/>
    <xf numFmtId="14" fontId="11" fillId="0" borderId="0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1181100</xdr:colOff>
      <xdr:row>34</xdr:row>
      <xdr:rowOff>180975</xdr:rowOff>
    </xdr:from>
    <xdr:ext cx="2457450" cy="885826"/>
    <xdr:sp macro="" textlink="">
      <xdr:nvSpPr>
        <xdr:cNvPr id="2" name="CaixaDeTexto 1"/>
        <xdr:cNvSpPr txBox="1"/>
      </xdr:nvSpPr>
      <xdr:spPr>
        <a:xfrm>
          <a:off x="1924050" y="7305675"/>
          <a:ext cx="24669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CELSO VALENTIM M. DA COSTA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Chefe do Serviço de Controle Contábil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CRC-RJ nº 050.125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Matr.: 12/803.754-1 </a:t>
          </a:r>
          <a:endParaRPr lang="pt-BR" sz="1100"/>
        </a:p>
      </xdr:txBody>
    </xdr:sp>
    <xdr:clientData/>
  </xdr:oneCellAnchor>
  <xdr:oneCellAnchor>
    <xdr:from>
      <xdr:col>1</xdr:col>
      <xdr:colOff>5715000</xdr:colOff>
      <xdr:row>34</xdr:row>
      <xdr:rowOff>171450</xdr:rowOff>
    </xdr:from>
    <xdr:ext cx="2466975" cy="885826"/>
    <xdr:sp macro="" textlink="">
      <xdr:nvSpPr>
        <xdr:cNvPr id="3" name="CaixaDeTexto 2"/>
        <xdr:cNvSpPr txBox="1"/>
      </xdr:nvSpPr>
      <xdr:spPr>
        <a:xfrm>
          <a:off x="6467475" y="7296150"/>
          <a:ext cx="24669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RAFAEL CABRAL RIBEIRO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Contador-Geral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CRC-RJ nº 074.504</a:t>
          </a:r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Matr.: 31/814.351-3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9:GV40"/>
  <sheetViews>
    <sheetView tabSelected="1" zoomScaleNormal="100" workbookViewId="0">
      <selection activeCell="B29" sqref="B29"/>
    </sheetView>
  </sheetViews>
  <sheetFormatPr defaultRowHeight="15"/>
  <cols>
    <col min="1" max="1" width="11.28515625" customWidth="1"/>
    <col min="2" max="2" width="101.5703125" customWidth="1"/>
    <col min="3" max="3" width="17.42578125" customWidth="1"/>
    <col min="4" max="4" width="13.28515625" bestFit="1" customWidth="1"/>
    <col min="5" max="5" width="18" bestFit="1" customWidth="1"/>
  </cols>
  <sheetData>
    <row r="9" spans="1:5" s="1" customFormat="1" ht="18.75">
      <c r="A9" s="44" t="s">
        <v>7</v>
      </c>
      <c r="B9" s="44"/>
      <c r="C9" s="44"/>
      <c r="D9" s="44"/>
      <c r="E9" s="44"/>
    </row>
    <row r="10" spans="1:5" s="1" customFormat="1" ht="18.75">
      <c r="A10" s="45" t="s">
        <v>11</v>
      </c>
      <c r="B10" s="44"/>
      <c r="C10" s="44"/>
      <c r="D10" s="44"/>
      <c r="E10" s="44"/>
    </row>
    <row r="11" spans="1:5" s="1" customFormat="1" ht="18.75">
      <c r="A11" s="46" t="s">
        <v>9</v>
      </c>
      <c r="B11" s="46"/>
      <c r="C11" s="46"/>
      <c r="D11" s="46"/>
      <c r="E11" s="46"/>
    </row>
    <row r="12" spans="1:5">
      <c r="A12" s="47" t="s">
        <v>4</v>
      </c>
      <c r="B12" s="47"/>
      <c r="C12" s="47"/>
      <c r="D12" s="47"/>
      <c r="E12" s="47"/>
    </row>
    <row r="13" spans="1:5">
      <c r="A13" s="43" t="s">
        <v>12</v>
      </c>
      <c r="B13" s="43"/>
      <c r="C13" s="43"/>
      <c r="D13" s="43"/>
      <c r="E13" s="43"/>
    </row>
    <row r="14" spans="1:5">
      <c r="A14" s="12" t="s">
        <v>0</v>
      </c>
      <c r="B14" s="12" t="s">
        <v>1</v>
      </c>
      <c r="C14" s="12" t="s">
        <v>2</v>
      </c>
      <c r="D14" s="12" t="s">
        <v>5</v>
      </c>
      <c r="E14" s="12" t="s">
        <v>3</v>
      </c>
    </row>
    <row r="15" spans="1:5">
      <c r="A15" s="16" t="s">
        <v>6</v>
      </c>
      <c r="B15" s="17" t="s">
        <v>8</v>
      </c>
      <c r="C15" s="14" t="s">
        <v>6</v>
      </c>
      <c r="D15" s="18"/>
      <c r="E15" s="19">
        <v>45340273.490000002</v>
      </c>
    </row>
    <row r="16" spans="1:5">
      <c r="A16" s="20">
        <v>42013</v>
      </c>
      <c r="B16" s="21" t="s">
        <v>23</v>
      </c>
      <c r="C16" s="22">
        <v>1853.33</v>
      </c>
      <c r="D16" s="9" t="s">
        <v>6</v>
      </c>
      <c r="E16" s="7"/>
    </row>
    <row r="17" spans="1:204">
      <c r="A17" s="20">
        <v>42013</v>
      </c>
      <c r="B17" s="21" t="s">
        <v>13</v>
      </c>
      <c r="C17" s="22">
        <v>1063770.82</v>
      </c>
      <c r="D17" s="9"/>
      <c r="E17" s="7"/>
    </row>
    <row r="18" spans="1:204">
      <c r="A18" s="20">
        <v>42026</v>
      </c>
      <c r="B18" s="21" t="s">
        <v>10</v>
      </c>
      <c r="C18" s="23" t="s">
        <v>6</v>
      </c>
      <c r="D18" s="24">
        <v>4191.8100000000004</v>
      </c>
      <c r="E18" s="7"/>
    </row>
    <row r="19" spans="1:204">
      <c r="A19" s="20">
        <v>42035</v>
      </c>
      <c r="B19" s="21" t="s">
        <v>14</v>
      </c>
      <c r="C19" s="22">
        <v>423949.86</v>
      </c>
      <c r="D19" s="9" t="s">
        <v>6</v>
      </c>
      <c r="E19" s="7"/>
    </row>
    <row r="20" spans="1:204">
      <c r="A20" s="25"/>
      <c r="B20" s="12" t="s">
        <v>16</v>
      </c>
      <c r="C20" s="26">
        <f>C16+C17+C19</f>
        <v>1489574.0100000002</v>
      </c>
      <c r="D20" s="27">
        <f>SUM(D18:D19)</f>
        <v>4191.8100000000004</v>
      </c>
      <c r="E20" s="19">
        <f>E15+C20-D20</f>
        <v>46825655.689999998</v>
      </c>
    </row>
    <row r="21" spans="1:204" ht="3.75" customHeight="1">
      <c r="A21" s="28"/>
      <c r="B21" s="29"/>
      <c r="C21" s="30"/>
      <c r="D21" s="31"/>
      <c r="E21" s="32"/>
    </row>
    <row r="22" spans="1:204" s="2" customFormat="1" ht="14.25" customHeight="1">
      <c r="A22" s="33">
        <v>42059</v>
      </c>
      <c r="B22" s="21" t="s">
        <v>10</v>
      </c>
      <c r="C22" s="14" t="s">
        <v>6</v>
      </c>
      <c r="D22" s="24">
        <v>4239.5</v>
      </c>
      <c r="E22" s="7" t="s">
        <v>6</v>
      </c>
    </row>
    <row r="23" spans="1:204" s="2" customFormat="1" ht="14.25" customHeight="1">
      <c r="A23" s="33">
        <v>42063</v>
      </c>
      <c r="B23" s="21" t="s">
        <v>15</v>
      </c>
      <c r="C23" s="13">
        <v>379058.27</v>
      </c>
      <c r="D23" s="9"/>
      <c r="E23" s="7"/>
    </row>
    <row r="24" spans="1:204" s="2" customFormat="1" ht="14.25" customHeight="1">
      <c r="A24" s="16"/>
      <c r="B24" s="12" t="s">
        <v>17</v>
      </c>
      <c r="C24" s="26">
        <f>SUM(C22:C23)</f>
        <v>379058.27</v>
      </c>
      <c r="D24" s="27">
        <f>D22</f>
        <v>4239.5</v>
      </c>
      <c r="E24" s="19">
        <f xml:space="preserve"> E20+C24-D24</f>
        <v>47200474.460000001</v>
      </c>
    </row>
    <row r="25" spans="1:204" s="3" customFormat="1" ht="3.75" customHeight="1">
      <c r="A25" s="16"/>
      <c r="B25" s="34"/>
      <c r="C25" s="35"/>
      <c r="D25" s="36"/>
      <c r="E25" s="3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</row>
    <row r="26" spans="1:204" s="2" customFormat="1" ht="14.25" customHeight="1">
      <c r="A26" s="38">
        <v>42073</v>
      </c>
      <c r="B26" s="21" t="s">
        <v>23</v>
      </c>
      <c r="C26" s="13">
        <v>1842.41</v>
      </c>
      <c r="D26" s="9" t="s">
        <v>6</v>
      </c>
      <c r="E26" s="7"/>
    </row>
    <row r="27" spans="1:204" s="2" customFormat="1" ht="14.25" customHeight="1">
      <c r="A27" s="38">
        <v>42073</v>
      </c>
      <c r="B27" s="21" t="s">
        <v>20</v>
      </c>
      <c r="C27" s="13">
        <v>1130471.83</v>
      </c>
      <c r="D27" s="9"/>
      <c r="E27" s="7"/>
    </row>
    <row r="28" spans="1:204">
      <c r="A28" s="39">
        <v>42086</v>
      </c>
      <c r="B28" s="21" t="s">
        <v>10</v>
      </c>
      <c r="C28" s="14" t="s">
        <v>6</v>
      </c>
      <c r="D28" s="15">
        <v>3790.58</v>
      </c>
      <c r="E28" s="7"/>
    </row>
    <row r="29" spans="1:204">
      <c r="A29" s="39">
        <v>42086</v>
      </c>
      <c r="B29" s="21" t="s">
        <v>23</v>
      </c>
      <c r="C29" s="41">
        <v>1836.41</v>
      </c>
      <c r="D29" s="7"/>
      <c r="E29" s="7"/>
    </row>
    <row r="30" spans="1:204">
      <c r="A30" s="39">
        <v>42086</v>
      </c>
      <c r="B30" s="21" t="s">
        <v>21</v>
      </c>
      <c r="C30" s="41">
        <v>1040160.47</v>
      </c>
      <c r="D30" s="7"/>
      <c r="E30" s="7"/>
    </row>
    <row r="31" spans="1:204">
      <c r="A31" s="39">
        <v>42094</v>
      </c>
      <c r="B31" s="21" t="s">
        <v>19</v>
      </c>
      <c r="C31" s="13">
        <v>494203.41</v>
      </c>
      <c r="D31" s="9"/>
      <c r="E31" s="7"/>
    </row>
    <row r="32" spans="1:204">
      <c r="A32" s="40"/>
      <c r="B32" s="12" t="s">
        <v>18</v>
      </c>
      <c r="C32" s="26">
        <f>SUM(C26:C31)</f>
        <v>2668514.5300000003</v>
      </c>
      <c r="D32" s="27">
        <f>+D28</f>
        <v>3790.58</v>
      </c>
      <c r="E32" s="19">
        <f>+E24+C32-D32</f>
        <v>49865198.410000004</v>
      </c>
    </row>
    <row r="33" spans="1:5">
      <c r="A33" s="42" t="s">
        <v>22</v>
      </c>
      <c r="B33" s="42"/>
      <c r="C33" s="4"/>
      <c r="D33" s="5"/>
      <c r="E33" s="6"/>
    </row>
    <row r="34" spans="1:5">
      <c r="A34" t="s">
        <v>6</v>
      </c>
      <c r="B34" s="8"/>
    </row>
    <row r="37" spans="1:5">
      <c r="B37" s="10"/>
      <c r="C37" s="10"/>
    </row>
    <row r="38" spans="1:5">
      <c r="B38" s="11"/>
      <c r="C38" s="11"/>
    </row>
    <row r="39" spans="1:5">
      <c r="B39" s="11"/>
      <c r="C39" s="11"/>
    </row>
    <row r="40" spans="1:5">
      <c r="B40" s="11"/>
      <c r="C40" s="11"/>
    </row>
  </sheetData>
  <mergeCells count="6">
    <mergeCell ref="A33:B33"/>
    <mergeCell ref="A13:E13"/>
    <mergeCell ref="A9:E9"/>
    <mergeCell ref="A10:E10"/>
    <mergeCell ref="A11:E11"/>
    <mergeCell ref="A12:E12"/>
  </mergeCells>
  <phoneticPr fontId="0" type="noConversion"/>
  <printOptions horizontalCentered="1" verticalCentered="1"/>
  <pageMargins left="3.937007874015748E-2" right="0" top="7.874015748031496E-2" bottom="0.15748031496062992" header="0.11811023622047245" footer="0.11811023622047245"/>
  <pageSetup paperSize="9" scale="84" orientation="landscape" r:id="rId1"/>
  <headerFooter alignWithMargins="0"/>
  <drawing r:id="rId2"/>
  <legacyDrawing r:id="rId3"/>
  <oleObjects>
    <oleObject progId="Word.Picture.8" shapeId="614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1ºTR2013 </vt:lpstr>
      <vt:lpstr>'1ºTR2013 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alexandre.teshima</dc:creator>
  <cp:lastModifiedBy>rafael.ribeiro</cp:lastModifiedBy>
  <cp:lastPrinted>2015-04-30T19:05:16Z</cp:lastPrinted>
  <dcterms:created xsi:type="dcterms:W3CDTF">2010-04-15T17:22:06Z</dcterms:created>
  <dcterms:modified xsi:type="dcterms:W3CDTF">2015-04-30T19:52:32Z</dcterms:modified>
</cp:coreProperties>
</file>